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<sst xmlns="http://schemas.openxmlformats.org/spreadsheetml/2006/main" xmlns:r="http://schemas.openxmlformats.org/officeDocument/2006/relationships" count="538" uniqueCount="538">
  <si>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</si>
  <si>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</si>
  <si>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</si>
  <si>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</si>
  <si>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</si>
  <si>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</si>
  <si>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</si>
  <si>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</si>
  <si>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</si>
  <si>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</si>
  <si>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</si>
  <si>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</si>
  <si>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</si>
  <si>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</si>
  <si>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</si>
  <si>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</si>
  <si>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</si>
  <si>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</si>
  <si>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</si>
  <si>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</si>
  <si>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</si>
  <si>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</si>
  <si>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</si>
  <si>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</si>
  <si>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</si>
  <si>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</si>
  <si>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</si>
  <si>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</si>
  <si>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</si>
  <si>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</si>
  <si>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</si>
  <si>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</si>
  <si>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</si>
  <si>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</si>
  <si>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</si>
  <si>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</si>
  <si>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</si>
  <si>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</si>
  <si>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</si>
  <si>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</si>
  <si>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</si>
  <si>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</si>
  <si>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</si>
  <si>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</si>
  <si>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</si>
  <si>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</si>
  <si>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</si>
  <si>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</si>
  <si>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</si>
  <si>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</si>
  <si>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</si>
  <si>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</si>
  <si>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</si>
  <si>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</si>
  <si>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</si>
  <si>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</si>
  <si>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</si>
  <si>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</si>
  <si>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</si>
  <si>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</si>
  <si>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</si>
  <si>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</si>
  <si>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</si>
  <si>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</si>
  <si>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</si>
  <si>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</si>
  <si>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</si>
  <si>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</si>
  <si>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</si>
  <si>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</si>
  <si>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</si>
  <si>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 1.41</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</si>
  <si>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</si>
  <si>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</si>
  <si>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</si>
  <si>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</si>
  <si>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</si>
  <si>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</si>
  <si>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</si>
  <si>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</si>
  <si>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</si>
  <si>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</si>
  <si>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</si>
  <si>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</si>
  <si>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</si>
  <si>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</si>
  <si>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</si>
  <si>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</si>
  <si>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</si>
  <si>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</si>
  <si>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</si>
  <si>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</si>
  <si>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</si>
  <si>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</si>
  <si>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</si>
  <si>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</si>
  <si>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</si>
  <si>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</si>
  <si>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</si>
  <si>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</si>
  <si>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</si>
  <si>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</si>
  <si>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</si>
  <si>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</si>
  <si>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</si>
  <si>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</si>
  <si>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</si>
  <si>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</si>
  <si>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</si>
  <si>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</si>
  <si>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</si>
  <si>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</si>
  <si>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</si>
  <si>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</si>
  <si>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</si>
  <si>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</si>
  <si>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</si>
  <si>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</si>
  <si>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</si>
  <si>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</si>
  <si>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</si>
  <si>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</si>
  <si>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</si>
  <si>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</si>
  <si>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</si>
  <si>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</si>
  <si>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</si>
  <si>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</si>
  <si>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</si>
  <si>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</si>
  <si>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</si>
  <si>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</si>
  <si>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</si>
  <si>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</si>
  <si>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</si>
  <si>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令和5年度</t>
    <rPh sb="0" eb="2">
      <t>レイワ</t>
    </rPh>
    <rPh sb="4" eb="5">
      <t>ド</t>
    </rPh>
    <phoneticPr fontId="5"/>
  </si>
  <si>
    <t>青森県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</si>
  <si>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</si>
  <si>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</si>
  <si>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</si>
  <si>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</si>
  <si>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</si>
  <si>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</si>
  <si>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</si>
  <si>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</si>
  <si>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</si>
  <si>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</si>
  <si>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</si>
  <si>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</si>
  <si>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</si>
  <si>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</si>
  <si>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</si>
  <si>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</si>
  <si>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</si>
  <si>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</si>
  <si>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</si>
  <si>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</si>
  <si>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</si>
  <si>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</si>
  <si>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弘前市</t>
  </si>
  <si>
    <t>議会議員</t>
    <rPh sb="0" eb="2">
      <t>ギカイ</t>
    </rPh>
    <rPh sb="2" eb="4">
      <t>ギイン</t>
    </rPh>
    <phoneticPr fontId="5"/>
  </si>
  <si>
    <t>　法定外目的税</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</si>
  <si>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</si>
  <si>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</si>
  <si>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</si>
  <si>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</si>
  <si>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</si>
  <si>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</si>
  <si>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</si>
  <si>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</si>
  <si>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</si>
  <si>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</si>
  <si>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</si>
  <si>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</si>
  <si>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</si>
  <si>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</si>
  <si>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</si>
  <si>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</si>
  <si>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</si>
  <si>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</si>
  <si>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</si>
  <si>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</si>
  <si>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</si>
  <si>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</si>
  <si>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</si>
  <si>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</si>
  <si>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</si>
  <si>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</si>
  <si>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</si>
  <si>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</si>
  <si>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</si>
  <si>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-5.0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</si>
  <si>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</si>
  <si>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</si>
  <si>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</si>
  <si>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</si>
  <si>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</si>
  <si>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</si>
  <si>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</si>
  <si>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</si>
  <si>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</si>
  <si>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</si>
  <si>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</si>
  <si>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</si>
  <si>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</si>
  <si>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</si>
  <si>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</si>
  <si>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</si>
  <si>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</si>
  <si>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</si>
  <si>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</si>
  <si>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</si>
  <si>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</si>
  <si>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</si>
  <si>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</si>
  <si>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</si>
  <si>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</si>
  <si>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</si>
  <si>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</si>
  <si>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</si>
  <si>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</si>
  <si>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</si>
  <si>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</si>
  <si>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</si>
  <si>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</si>
  <si>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-1.5</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</si>
  <si>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</si>
  <si>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</si>
  <si>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</si>
  <si>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</si>
  <si>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</si>
  <si>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</si>
  <si>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</si>
  <si>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</si>
  <si>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</si>
  <si>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</si>
  <si>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</si>
  <si>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</si>
  <si>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</si>
  <si>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</si>
  <si>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</si>
  <si>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</si>
  <si>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</si>
  <si>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</si>
  <si>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</si>
  <si>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</si>
  <si>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</si>
  <si>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</si>
  <si>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</si>
  <si>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</si>
  <si>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</si>
  <si>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</si>
  <si>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</si>
  <si>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</si>
  <si>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</si>
  <si>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</si>
  <si>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</si>
  <si>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</si>
  <si>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</si>
  <si>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</si>
  <si>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</si>
  <si>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</si>
  <si>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</si>
  <si>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</si>
  <si>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</si>
  <si>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</si>
  <si>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</si>
  <si>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</si>
  <si>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</si>
  <si>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</si>
  <si>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</si>
  <si>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</si>
  <si>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</si>
  <si>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</si>
  <si>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</si>
  <si>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</si>
  <si>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</si>
  <si>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</si>
  <si>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</si>
  <si>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</si>
  <si>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</si>
  <si>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</si>
  <si>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</si>
  <si>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</si>
  <si>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</si>
  <si>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</si>
  <si>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</si>
  <si>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</si>
  <si>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</si>
  <si>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</si>
  <si>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</si>
  <si>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</si>
  <si>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</si>
  <si>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</si>
  <si>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</si>
  <si>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</si>
  <si>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青森県弘前市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</si>
  <si>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</si>
  <si>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</si>
  <si>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</si>
  <si>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</si>
  <si>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</si>
  <si>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</si>
  <si>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 1.76</t>
  </si>
  <si>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</si>
  <si>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</si>
  <si>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</si>
  <si>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</si>
  <si>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</si>
  <si>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</si>
  <si>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</si>
  <si>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</si>
  <si>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</si>
  <si>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</si>
  <si>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</si>
  <si>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</si>
  <si>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</si>
  <si>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</si>
  <si>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</si>
  <si>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</si>
  <si>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</si>
  <si>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</si>
  <si>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</si>
  <si>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</si>
  <si>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</si>
  <si>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</si>
  <si>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</si>
  <si>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</si>
  <si>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</si>
  <si>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</si>
  <si>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</si>
  <si>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</si>
  <si>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</si>
  <si>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</si>
  <si>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</si>
  <si>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</si>
  <si>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</si>
  <si>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</si>
  <si>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</si>
  <si>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</si>
  <si>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</si>
  <si>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</si>
  <si>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</si>
  <si>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</si>
  <si>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</si>
  <si>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</si>
  <si>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</si>
  <si>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</si>
  <si>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</si>
  <si>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</si>
  <si>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</si>
  <si>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</si>
  <si>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弘前公園お城とさくら基金</t>
    <rPh sb="0" eb="2">
      <t>ヒロサキ</t>
    </rPh>
    <rPh sb="2" eb="4">
      <t>コウエン</t>
    </rPh>
    <rPh sb="5" eb="6">
      <t>シロ</t>
    </rPh>
    <rPh sb="10" eb="12">
      <t>キキン</t>
    </rPh>
    <phoneticPr fontId="37"/>
  </si>
  <si>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</si>
  <si>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</si>
  <si>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</si>
  <si>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</si>
  <si>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</si>
  <si>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</si>
  <si>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</si>
  <si>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</si>
  <si>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</si>
  <si>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</si>
  <si>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</si>
  <si>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</si>
  <si>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</si>
  <si>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</si>
  <si>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</si>
  <si>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</si>
  <si>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</si>
  <si>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</si>
  <si>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</si>
  <si>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</si>
  <si>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</si>
  <si>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</si>
  <si>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</si>
  <si>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</si>
  <si>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</si>
  <si>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</si>
  <si>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</si>
  <si>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</si>
  <si>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</si>
  <si>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</si>
  <si>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</si>
  <si>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</si>
  <si>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</si>
  <si>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</si>
  <si>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</si>
  <si>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</si>
  <si>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</si>
  <si>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</si>
  <si>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一般財団法人　星と森のロマントピア・そうま</t>
    <rPh sb="0" eb="2">
      <t>イッパン</t>
    </rPh>
    <rPh sb="2" eb="3">
      <t>ザイ</t>
    </rPh>
    <rPh sb="3" eb="6">
      <t>ダンノリヒト</t>
    </rPh>
    <rPh sb="7" eb="8">
      <t>ホシ</t>
    </rPh>
    <rPh sb="9" eb="10">
      <t>モリ</t>
    </rPh>
    <phoneticPr fontId="5"/>
  </si>
  <si>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</si>
  <si>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</si>
  <si>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</si>
  <si>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</si>
  <si>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</si>
  <si>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</si>
  <si>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</si>
  <si>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</si>
  <si>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</si>
  <si>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</si>
  <si>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</si>
  <si>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</si>
  <si>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</si>
  <si>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</si>
  <si>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</si>
  <si>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</si>
  <si>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</si>
  <si>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</si>
  <si>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</si>
  <si>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</si>
  <si>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</si>
  <si>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</si>
  <si>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</si>
  <si>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</si>
  <si>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</si>
  <si>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</si>
  <si>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</si>
  <si>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</si>
  <si>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</si>
  <si>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</si>
  <si>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</si>
  <si>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</si>
  <si>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</si>
  <si>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</si>
  <si>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</si>
  <si>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</si>
  <si>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</si>
  <si>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</si>
  <si>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</si>
  <si>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</si>
  <si>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</si>
  <si>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</si>
  <si>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</si>
  <si>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</si>
  <si>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</si>
  <si>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</si>
  <si>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</si>
  <si>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</si>
  <si>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</si>
  <si>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</si>
  <si>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</si>
  <si>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</si>
  <si>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</si>
  <si>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</si>
  <si>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</si>
  <si>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</si>
  <si>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</si>
  <si>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</si>
  <si>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</si>
  <si>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</si>
  <si>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</si>
  <si>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</si>
  <si>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</si>
  <si>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</si>
  <si>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</si>
  <si>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</si>
  <si>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</si>
  <si>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</si>
  <si>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</si>
  <si>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</si>
  <si>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</si>
  <si>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地域福祉基金</t>
    <rPh sb="0" eb="2">
      <t>チイキ</t>
    </rPh>
    <rPh sb="2" eb="4">
      <t>フクシ</t>
    </rPh>
    <rPh sb="4" eb="6">
      <t>キキン</t>
    </rPh>
    <phoneticPr fontId="37"/>
  </si>
  <si>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</si>
  <si>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</si>
  <si>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</si>
  <si>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</si>
  <si>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</si>
  <si>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</si>
  <si>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</si>
  <si>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</si>
  <si>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</si>
  <si>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</si>
  <si>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</si>
  <si>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</si>
  <si>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</si>
  <si>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</si>
  <si>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</si>
  <si>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</si>
  <si>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</si>
  <si>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</si>
  <si>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</si>
  <si>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</si>
  <si>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</si>
  <si>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</si>
  <si>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</si>
  <si>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</si>
  <si>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</si>
  <si>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</si>
  <si>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</si>
  <si>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</si>
  <si>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</si>
  <si>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</si>
  <si>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</si>
  <si>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</si>
  <si>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</si>
  <si>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</si>
  <si>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</si>
  <si>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</si>
  <si>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</si>
  <si>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まちづくり振興基金</t>
    <rPh sb="5" eb="7">
      <t>シンコウ</t>
    </rPh>
    <rPh sb="7" eb="9">
      <t>キキン</t>
    </rPh>
    <phoneticPr fontId="37"/>
  </si>
  <si>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</si>
  <si>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</si>
  <si>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</si>
  <si>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</si>
  <si>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</si>
  <si>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</si>
  <si>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</si>
  <si>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</si>
  <si>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</si>
  <si>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</si>
  <si>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</si>
  <si>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</si>
  <si>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</si>
  <si>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</si>
  <si>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</si>
  <si>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</si>
  <si>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</si>
  <si>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</si>
  <si>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</si>
  <si>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</si>
  <si>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</si>
  <si>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0.32</t>
  </si>
  <si>
    <t>その他会計（赤字）</t>
  </si>
  <si>
    <t>弘前地区環境整備事務組合</t>
  </si>
  <si>
    <t>弘前地区消防事務組合</t>
    <rPh sb="0" eb="2">
      <t>ヒロサキ</t>
    </rPh>
    <rPh sb="2" eb="4">
      <t>チク</t>
    </rPh>
    <rPh sb="4" eb="6">
      <t>ショウボウ</t>
    </rPh>
    <rPh sb="6" eb="8">
      <t>ジム</t>
    </rPh>
    <rPh sb="8" eb="10">
      <t>クミアイ</t>
    </rPh>
    <phoneticPr fontId="5"/>
  </si>
  <si>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5"/>
  </si>
  <si>
    <t>津軽広域連合</t>
    <rPh sb="0" eb="2">
      <t>ツガル</t>
    </rPh>
    <rPh sb="2" eb="4">
      <t>コウイキ</t>
    </rPh>
    <rPh sb="4" eb="6">
      <t>レンゴウ</t>
    </rPh>
    <phoneticPr fontId="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</si>
  <si>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5"/>
  </si>
  <si>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5"/>
  </si>
  <si>
    <t>青森県市長会館管理組合</t>
    <rPh sb="0" eb="3">
      <t>アオモリケン</t>
    </rPh>
    <rPh sb="3" eb="5">
      <t>シチョウ</t>
    </rPh>
    <rPh sb="5" eb="7">
      <t>カイカン</t>
    </rPh>
    <rPh sb="7" eb="9">
      <t>カンリ</t>
    </rPh>
    <rPh sb="9" eb="11">
      <t>クミアイ</t>
    </rPh>
    <phoneticPr fontId="5"/>
  </si>
  <si>
    <t>青森県交通災害共済組合</t>
    <rPh sb="0" eb="3">
      <t>アオモリケン</t>
    </rPh>
    <rPh sb="3" eb="5">
      <t>コウツウ</t>
    </rPh>
    <rPh sb="5" eb="7">
      <t>サイガイ</t>
    </rPh>
    <rPh sb="7" eb="9">
      <t>キョウサイ</t>
    </rPh>
    <rPh sb="9" eb="11">
      <t>クミアイ</t>
    </rPh>
    <phoneticPr fontId="5"/>
  </si>
  <si>
    <t>青森県市町村総合事務組合</t>
    <rPh sb="0" eb="3">
      <t>アオモリケン</t>
    </rPh>
    <rPh sb="3" eb="6">
      <t>シチョウソン</t>
    </rPh>
    <rPh sb="6" eb="8">
      <t>ソウゴウ</t>
    </rPh>
    <rPh sb="8" eb="10">
      <t>ジム</t>
    </rPh>
    <rPh sb="10" eb="11">
      <t>グミ</t>
    </rPh>
    <rPh sb="11" eb="12">
      <t>ア</t>
    </rPh>
    <phoneticPr fontId="5"/>
  </si>
  <si>
    <t>一般財団法人　岩木振興公社</t>
    <rPh sb="0" eb="2">
      <t>イッパン</t>
    </rPh>
    <rPh sb="2" eb="3">
      <t>ザイ</t>
    </rPh>
    <rPh sb="3" eb="6">
      <t>ダンノリヒト</t>
    </rPh>
    <rPh sb="7" eb="9">
      <t>イワキ</t>
    </rPh>
    <rPh sb="9" eb="11">
      <t>シンコウ</t>
    </rPh>
    <rPh sb="11" eb="12">
      <t>コウ</t>
    </rPh>
    <rPh sb="12" eb="13">
      <t>シャ</t>
    </rPh>
    <phoneticPr fontId="5"/>
  </si>
  <si>
    <t>一般財団法人　弘前市みどりの協会</t>
    <rPh sb="0" eb="2">
      <t>イッパン</t>
    </rPh>
    <rPh sb="2" eb="3">
      <t>ザイ</t>
    </rPh>
    <rPh sb="3" eb="6">
      <t>ダンノリヒト</t>
    </rPh>
    <rPh sb="7" eb="10">
      <t>ヒロサキシ</t>
    </rPh>
    <rPh sb="14" eb="16">
      <t>キョウカイ</t>
    </rPh>
    <phoneticPr fontId="5"/>
  </si>
  <si>
    <t>地域経済活性化基金</t>
    <rPh sb="0" eb="2">
      <t>チイキ</t>
    </rPh>
    <rPh sb="2" eb="4">
      <t>ケイザイ</t>
    </rPh>
    <rPh sb="4" eb="7">
      <t>カッセイカ</t>
    </rPh>
    <rPh sb="7" eb="9">
      <t>キキン</t>
    </rPh>
    <phoneticPr fontId="37"/>
  </si>
  <si>
    <t>子ども未来基金</t>
    <rPh sb="0" eb="1">
      <t>コ</t>
    </rPh>
    <rPh sb="3" eb="5">
      <t>ミライ</t>
    </rPh>
    <rPh sb="5" eb="7">
      <t>キキン</t>
    </rPh>
    <phoneticPr fontId="37"/>
  </si>
</sst>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42898</c:v>
                </c:pt>
                <c:pt idx="1">
                  <c:v>57604</c:v>
                </c:pt>
                <c:pt idx="2">
                  <c:v>58103</c:v>
                </c:pt>
                <c:pt idx="3">
                  <c:v>56415</c:v>
                </c:pt>
                <c:pt idx="4">
                  <c:v>75407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34354</c:v>
                </c:pt>
                <c:pt idx="1">
                  <c:v>43383</c:v>
                </c:pt>
                <c:pt idx="2">
                  <c:v>43716</c:v>
                </c:pt>
                <c:pt idx="3">
                  <c:v>44130</c:v>
                </c:pt>
                <c:pt idx="4">
                  <c:v>56510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436870481444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0.99</c:v>
                </c:pt>
                <c:pt idx="1">
                  <c:v>3</c:v>
                </c:pt>
                <c:pt idx="2">
                  <c:v>1.38</c:v>
                </c:pt>
                <c:pt idx="3">
                  <c:v>1.9300000000000002</c:v>
                </c:pt>
                <c:pt idx="4">
                  <c:v>1.53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c:v>
                </c:pt>
                <c:pt idx="1">
                  <c:v>6.65</c:v>
                </c:pt>
                <c:pt idx="2">
                  <c:v>6.79</c:v>
                </c:pt>
                <c:pt idx="3">
                  <c:v>6.82</c:v>
                </c:pt>
                <c:pt idx="4">
                  <c:v>6.78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2.81</c:v>
                </c:pt>
                <c:pt idx="2">
                  <c:v>-1.76</c:v>
                </c:pt>
                <c:pt idx="3">
                  <c:v>0.62</c:v>
                </c:pt>
                <c:pt idx="4">
                  <c:v>-0.32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0.98</c:v>
                </c:pt>
                <c:pt idx="2">
                  <c:v>#N/A</c:v>
                </c:pt>
                <c:pt idx="3">
                  <c:v>0.79</c:v>
                </c:pt>
                <c:pt idx="4">
                  <c:v>#N/A</c:v>
                </c:pt>
                <c:pt idx="5">
                  <c:v>0.42</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1.53</c:v>
                </c:pt>
                <c:pt idx="2">
                  <c:v>#N/A</c:v>
                </c:pt>
                <c:pt idx="3">
                  <c:v>1.62</c:v>
                </c:pt>
                <c:pt idx="4">
                  <c:v>#N/A</c:v>
                </c:pt>
                <c:pt idx="5">
                  <c:v>1.5</c:v>
                </c:pt>
                <c:pt idx="6">
                  <c:v>#N/A</c:v>
                </c:pt>
                <c:pt idx="7">
                  <c:v>1.01</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8.e-002</c:v>
                </c:pt>
                <c:pt idx="2">
                  <c:v>#N/A</c:v>
                </c:pt>
                <c:pt idx="3">
                  <c:v>0.1</c:v>
                </c:pt>
                <c:pt idx="4">
                  <c:v>#N/A</c:v>
                </c:pt>
                <c:pt idx="5">
                  <c:v>0.13</c:v>
                </c:pt>
                <c:pt idx="6">
                  <c:v>#N/A</c:v>
                </c:pt>
                <c:pt idx="7">
                  <c:v>0.14000000000000001</c:v>
                </c:pt>
                <c:pt idx="8">
                  <c:v>#N/A</c:v>
                </c:pt>
                <c:pt idx="9">
                  <c:v>0.18</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3</c:v>
                </c:pt>
                <c:pt idx="4">
                  <c:v>#N/A</c:v>
                </c:pt>
                <c:pt idx="5">
                  <c:v>1.37</c:v>
                </c:pt>
                <c:pt idx="6">
                  <c:v>#N/A</c:v>
                </c:pt>
                <c:pt idx="7">
                  <c:v>1.9300000000000002</c:v>
                </c:pt>
                <c:pt idx="8">
                  <c:v>#N/A</c:v>
                </c:pt>
                <c:pt idx="9">
                  <c:v>1.52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0.24</c:v>
                </c:pt>
                <c:pt idx="2">
                  <c:v>#N/A</c:v>
                </c:pt>
                <c:pt idx="3">
                  <c:v>1.21</c:v>
                </c:pt>
                <c:pt idx="4">
                  <c:v>#N/A</c:v>
                </c:pt>
                <c:pt idx="5">
                  <c:v>1.77</c:v>
                </c:pt>
                <c:pt idx="6">
                  <c:v>#N/A</c:v>
                </c:pt>
                <c:pt idx="7">
                  <c:v>1.55</c:v>
                </c:pt>
                <c:pt idx="8">
                  <c:v>#N/A</c:v>
                </c:pt>
                <c:pt idx="9">
                  <c:v>1.78</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4.63</c:v>
                </c:pt>
                <c:pt idx="2">
                  <c:v>#N/A</c:v>
                </c:pt>
                <c:pt idx="3">
                  <c:v>4.16</c:v>
                </c:pt>
                <c:pt idx="4">
                  <c:v>#N/A</c:v>
                </c:pt>
                <c:pt idx="5">
                  <c:v>3.61</c:v>
                </c:pt>
                <c:pt idx="6">
                  <c:v>#N/A</c:v>
                </c:pt>
                <c:pt idx="7">
                  <c:v>3.03</c:v>
                </c:pt>
                <c:pt idx="8">
                  <c:v>#N/A</c:v>
                </c:pt>
                <c:pt idx="9">
                  <c:v>3.83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10.08</c:v>
                </c:pt>
                <c:pt idx="2">
                  <c:v>#N/A</c:v>
                </c:pt>
                <c:pt idx="3">
                  <c:v>10.83</c:v>
                </c:pt>
                <c:pt idx="4">
                  <c:v>#N/A</c:v>
                </c:pt>
                <c:pt idx="5">
                  <c:v>12.03</c:v>
                </c:pt>
                <c:pt idx="6">
                  <c:v>#N/A</c:v>
                </c:pt>
                <c:pt idx="7">
                  <c:v>11.21</c:v>
                </c:pt>
                <c:pt idx="8">
                  <c:v>#N/A</c:v>
                </c:pt>
                <c:pt idx="9">
                  <c:v>9.24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8001</c:v>
                </c:pt>
                <c:pt idx="5">
                  <c:v>8056</c:v>
                </c:pt>
                <c:pt idx="8">
                  <c:v>7946</c:v>
                </c:pt>
                <c:pt idx="11">
                  <c:v>7751</c:v>
                </c:pt>
                <c:pt idx="14">
                  <c:v>7691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44</c:v>
                </c:pt>
                <c:pt idx="3">
                  <c:v>151</c:v>
                </c:pt>
                <c:pt idx="6">
                  <c:v>55</c:v>
                </c:pt>
                <c:pt idx="9">
                  <c:v>68</c:v>
                </c:pt>
                <c:pt idx="12">
                  <c:v>56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388</c:v>
                </c:pt>
                <c:pt idx="3">
                  <c:v>367</c:v>
                </c:pt>
                <c:pt idx="6">
                  <c:v>327</c:v>
                </c:pt>
                <c:pt idx="9">
                  <c:v>343</c:v>
                </c:pt>
                <c:pt idx="12">
                  <c:v>382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1564</c:v>
                </c:pt>
                <c:pt idx="3">
                  <c:v>1497</c:v>
                </c:pt>
                <c:pt idx="6">
                  <c:v>1324</c:v>
                </c:pt>
                <c:pt idx="9">
                  <c:v>1295</c:v>
                </c:pt>
                <c:pt idx="12">
                  <c:v>1219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8185</c:v>
                </c:pt>
                <c:pt idx="3">
                  <c:v>8483</c:v>
                </c:pt>
                <c:pt idx="6">
                  <c:v>8638</c:v>
                </c:pt>
                <c:pt idx="9">
                  <c:v>8735</c:v>
                </c:pt>
                <c:pt idx="12">
                  <c:v>8510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2180</c:v>
                </c:pt>
                <c:pt idx="2">
                  <c:v>#N/A</c:v>
                </c:pt>
                <c:pt idx="3">
                  <c:v>#N/A</c:v>
                </c:pt>
                <c:pt idx="4">
                  <c:v>2442</c:v>
                </c:pt>
                <c:pt idx="5">
                  <c:v>#N/A</c:v>
                </c:pt>
                <c:pt idx="6">
                  <c:v>#N/A</c:v>
                </c:pt>
                <c:pt idx="7">
                  <c:v>2398</c:v>
                </c:pt>
                <c:pt idx="8">
                  <c:v>#N/A</c:v>
                </c:pt>
                <c:pt idx="9">
                  <c:v>#N/A</c:v>
                </c:pt>
                <c:pt idx="10">
                  <c:v>2690</c:v>
                </c:pt>
                <c:pt idx="11">
                  <c:v>#N/A</c:v>
                </c:pt>
                <c:pt idx="12">
                  <c:v>#N/A</c:v>
                </c:pt>
                <c:pt idx="13">
                  <c:v>2476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76808</c:v>
                </c:pt>
                <c:pt idx="5">
                  <c:v>73459</c:v>
                </c:pt>
                <c:pt idx="8">
                  <c:v>69860</c:v>
                </c:pt>
                <c:pt idx="11">
                  <c:v>65690</c:v>
                </c:pt>
                <c:pt idx="14">
                  <c:v>63270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8274</c:v>
                </c:pt>
                <c:pt idx="5">
                  <c:v>8038</c:v>
                </c:pt>
                <c:pt idx="8">
                  <c:v>7545</c:v>
                </c:pt>
                <c:pt idx="11">
                  <c:v>8032</c:v>
                </c:pt>
                <c:pt idx="14">
                  <c:v>8171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7185</c:v>
                </c:pt>
                <c:pt idx="5">
                  <c:v>8054</c:v>
                </c:pt>
                <c:pt idx="8">
                  <c:v>9075</c:v>
                </c:pt>
                <c:pt idx="11">
                  <c:v>9187</c:v>
                </c:pt>
                <c:pt idx="14">
                  <c:v>7545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7006</c:v>
                </c:pt>
                <c:pt idx="3">
                  <c:v>6970</c:v>
                </c:pt>
                <c:pt idx="6">
                  <c:v>7284</c:v>
                </c:pt>
                <c:pt idx="9">
                  <c:v>7710</c:v>
                </c:pt>
                <c:pt idx="12">
                  <c:v>7711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1727</c:v>
                </c:pt>
                <c:pt idx="3">
                  <c:v>1630</c:v>
                </c:pt>
                <c:pt idx="6">
                  <c:v>1515</c:v>
                </c:pt>
                <c:pt idx="9">
                  <c:v>1439</c:v>
                </c:pt>
                <c:pt idx="12">
                  <c:v>2276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16828</c:v>
                </c:pt>
                <c:pt idx="3">
                  <c:v>15850</c:v>
                </c:pt>
                <c:pt idx="6">
                  <c:v>13952</c:v>
                </c:pt>
                <c:pt idx="9">
                  <c:v>12983</c:v>
                </c:pt>
                <c:pt idx="12">
                  <c:v>13530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83898</c:v>
                </c:pt>
                <c:pt idx="3">
                  <c:v>82554</c:v>
                </c:pt>
                <c:pt idx="6">
                  <c:v>80468</c:v>
                </c:pt>
                <c:pt idx="9">
                  <c:v>76319</c:v>
                </c:pt>
                <c:pt idx="12">
                  <c:v>73543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17193</c:v>
                </c:pt>
                <c:pt idx="2">
                  <c:v>#N/A</c:v>
                </c:pt>
                <c:pt idx="3">
                  <c:v>#N/A</c:v>
                </c:pt>
                <c:pt idx="4">
                  <c:v>17454</c:v>
                </c:pt>
                <c:pt idx="5">
                  <c:v>#N/A</c:v>
                </c:pt>
                <c:pt idx="6">
                  <c:v>#N/A</c:v>
                </c:pt>
                <c:pt idx="7">
                  <c:v>16737</c:v>
                </c:pt>
                <c:pt idx="8">
                  <c:v>#N/A</c:v>
                </c:pt>
                <c:pt idx="9">
                  <c:v>#N/A</c:v>
                </c:pt>
                <c:pt idx="10">
                  <c:v>15541</c:v>
                </c:pt>
                <c:pt idx="11">
                  <c:v>#N/A</c:v>
                </c:pt>
                <c:pt idx="12">
                  <c:v>#N/A</c:v>
                </c:pt>
                <c:pt idx="13">
                  <c:v>18074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2904</c:v>
                </c:pt>
                <c:pt idx="1">
                  <c:v>2930</c:v>
                </c:pt>
                <c:pt idx="2">
                  <c:v>2956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1057</c:v>
                </c:pt>
                <c:pt idx="1">
                  <c:v>1149</c:v>
                </c:pt>
                <c:pt idx="2">
                  <c:v>906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6828</c:v>
                </c:pt>
                <c:pt idx="1">
                  <c:v>6379</c:v>
                </c:pt>
                <c:pt idx="2">
                  <c:v>4396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a:t>
          </a:r>
          <a:r>
            <a:rPr kumimoji="1" lang="ja-JP" altLang="en-US" sz="1400">
              <a:latin typeface="ＭＳ ゴシック"/>
              <a:ea typeface="ＭＳ ゴシック"/>
            </a:rPr>
            <a:t>病院事業に対する</a:t>
          </a:r>
          <a:r>
            <a:rPr kumimoji="1" lang="ja-JP" altLang="en-US" sz="1400">
              <a:latin typeface="ＭＳ ゴシック"/>
              <a:ea typeface="ＭＳ ゴシック"/>
            </a:rPr>
            <a:t>公営企業会計出資金に係る元金償還が開始となったため</a:t>
          </a:r>
          <a:r>
            <a:rPr kumimoji="1" lang="en-US" altLang="ja-JP" sz="1400">
              <a:latin typeface="ＭＳ ゴシック"/>
              <a:ea typeface="ＭＳ ゴシック"/>
            </a:rPr>
            <a:t>R3</a:t>
          </a:r>
          <a:r>
            <a:rPr kumimoji="1" lang="ja-JP" altLang="en-US" sz="1400">
              <a:latin typeface="ＭＳ ゴシック"/>
              <a:ea typeface="ＭＳ ゴシック"/>
            </a:rPr>
            <a:t>から増加傾向にあったが、臨時財政対策債の償還終了となる元金が償還開始となる元金を上回ったため、R5に比べて減少した</a:t>
          </a:r>
          <a:r>
            <a:rPr kumimoji="1" lang="ja-JP" altLang="en-US" sz="1400">
              <a:latin typeface="ＭＳ ゴシック"/>
              <a:ea typeface="ＭＳ ゴシック"/>
            </a:rPr>
            <a:t>。</a:t>
          </a:r>
          <a:endParaRPr kumimoji="1" lang="ja-JP" altLang="en-US" sz="1400">
            <a:latin typeface="ＭＳ ゴシック"/>
            <a:ea typeface="ＭＳ ゴシック"/>
          </a:endParaRPr>
        </a:p>
        <a:p>
          <a:r>
            <a:rPr kumimoji="1" lang="ja-JP" altLang="en-US" sz="1400">
              <a:latin typeface="ＭＳ ゴシック"/>
              <a:ea typeface="ＭＳ ゴシック"/>
            </a:rPr>
            <a:t>　実質公債費比率の分子についても、前述のとおり元利償還金が減少したことから、R5に比べて減少となっている。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今後は老朽化した施設の大規模改修等を計画的に実施することにより公債費の増加は抑えられる見込みとなっているが、引き続き交付税算入のある地方債を活用する等、健全な財政運営に努めていく。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将来負担額</a:t>
          </a:r>
          <a:r>
            <a:rPr kumimoji="1" lang="en-US" altLang="ja-JP" sz="1200">
              <a:latin typeface="ＭＳ ゴシック"/>
              <a:ea typeface="ＭＳ ゴシック"/>
            </a:rPr>
            <a:t>(A)</a:t>
          </a:r>
          <a:r>
            <a:rPr kumimoji="1" lang="ja-JP" altLang="en-US" sz="1200">
              <a:latin typeface="ＭＳ ゴシック"/>
              <a:ea typeface="ＭＳ ゴシック"/>
            </a:rPr>
            <a:t>のうち、「一般会計等に係る地方債の現在高」については、老朽化施設の大規模改修等により</a:t>
          </a:r>
          <a:r>
            <a:rPr kumimoji="1" lang="en-US" altLang="ja-JP" sz="1200">
              <a:latin typeface="ＭＳ ゴシック"/>
              <a:ea typeface="ＭＳ ゴシック"/>
            </a:rPr>
            <a:t>H29</a:t>
          </a:r>
          <a:r>
            <a:rPr kumimoji="1" lang="ja-JP" altLang="en-US" sz="1200">
              <a:latin typeface="ＭＳ ゴシック"/>
              <a:ea typeface="ＭＳ ゴシック"/>
            </a:rPr>
            <a:t>年度まで増加傾向にあったが、以降は</a:t>
          </a:r>
          <a:r>
            <a:rPr kumimoji="1" lang="ja-JP" altLang="en-US" sz="1200">
              <a:latin typeface="ＭＳ ゴシック"/>
              <a:ea typeface="ＭＳ ゴシック"/>
            </a:rPr>
            <a:t>減少に転じ、</a:t>
          </a:r>
          <a:r>
            <a:rPr kumimoji="1" lang="en-US" altLang="ja-JP" sz="1200">
              <a:latin typeface="ＭＳ ゴシック"/>
              <a:ea typeface="ＭＳ ゴシック"/>
            </a:rPr>
            <a:t>R6</a:t>
          </a:r>
          <a:r>
            <a:rPr kumimoji="1" lang="ja-JP" altLang="en-US" sz="1200">
              <a:latin typeface="ＭＳ ゴシック"/>
              <a:ea typeface="ＭＳ ゴシック"/>
            </a:rPr>
            <a:t>年度においても発行額を償還額が上回ったことで地方債現在高は減少している。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一方で、</a:t>
          </a:r>
          <a:r>
            <a:rPr kumimoji="1" lang="ja-JP" altLang="en-US" sz="1200">
              <a:latin typeface="ＭＳ ゴシック"/>
              <a:ea typeface="ＭＳ ゴシック"/>
            </a:rPr>
            <a:t>「公営企業債等繰入見込額」については、</a:t>
          </a:r>
          <a:r>
            <a:rPr kumimoji="1" lang="ja-JP" altLang="en-US" sz="1200">
              <a:latin typeface="ＭＳ ゴシック"/>
              <a:ea typeface="ＭＳ ゴシック"/>
            </a:rPr>
            <a:t>水道事業会計における地方債現在高の増等に起因し、繰入見込額が増加している。また、退職手当負担見込額についても、対象職員数の増によりR4年度から増加傾向にある。</a:t>
          </a:r>
          <a:endParaRPr kumimoji="1" lang="ja-JP" altLang="en-US" sz="1200">
            <a:latin typeface="ＭＳ ゴシック"/>
            <a:ea typeface="ＭＳ ゴシック"/>
          </a:endParaRPr>
        </a:p>
        <a:p>
          <a:r>
            <a:rPr kumimoji="1" lang="ja-JP" altLang="en-US" sz="1200">
              <a:latin typeface="ＭＳ ゴシック"/>
              <a:ea typeface="ＭＳ ゴシック"/>
            </a:rPr>
            <a:t>　充当可能財源等</a:t>
          </a:r>
          <a:r>
            <a:rPr kumimoji="1" lang="en-US" altLang="ja-JP" sz="1200">
              <a:latin typeface="ＭＳ ゴシック"/>
              <a:ea typeface="ＭＳ ゴシック"/>
            </a:rPr>
            <a:t>(B)</a:t>
          </a:r>
          <a:r>
            <a:rPr kumimoji="1" lang="ja-JP" altLang="en-US" sz="1200">
              <a:latin typeface="ＭＳ ゴシック"/>
              <a:ea typeface="ＭＳ ゴシック"/>
            </a:rPr>
            <a:t>のうち、「充当可能基金」は、特定目的基金の効果的な取崩等により減少しており、「基準財政需要額算入見込額」は、既発債の償還進捗により減少している。</a:t>
          </a:r>
          <a:r>
            <a:rPr kumimoji="1" lang="ja-JP" altLang="en-US" sz="1200">
              <a:latin typeface="ＭＳ ゴシック"/>
              <a:ea typeface="ＭＳ ゴシック"/>
            </a:rPr>
            <a:t>「将来負担比率の分子」は、地方債現在高の減によりH30</a:t>
          </a:r>
          <a:r>
            <a:rPr kumimoji="1" lang="ja-JP" altLang="en-US" sz="1200">
              <a:latin typeface="ＭＳ ゴシック"/>
              <a:ea typeface="ＭＳ ゴシック"/>
            </a:rPr>
            <a:t>年度以降減少傾向にあったものの</a:t>
          </a:r>
          <a:r>
            <a:rPr kumimoji="1" lang="ja-JP" altLang="en-US" sz="1200">
              <a:latin typeface="ＭＳ ゴシック"/>
              <a:ea typeface="ＭＳ ゴシック"/>
            </a:rPr>
            <a:t>、令和6</a:t>
          </a:r>
          <a:r>
            <a:rPr kumimoji="1" lang="ja-JP" altLang="en-US" sz="1200">
              <a:latin typeface="ＭＳ ゴシック"/>
              <a:ea typeface="ＭＳ ゴシック"/>
            </a:rPr>
            <a:t>年度は</a:t>
          </a:r>
          <a:r>
            <a:rPr kumimoji="1" lang="ja-JP" altLang="en-US" sz="1200">
              <a:latin typeface="ＭＳ ゴシック"/>
              <a:ea typeface="ＭＳ ゴシック"/>
            </a:rPr>
            <a:t>充当可能財源等</a:t>
          </a:r>
          <a:r>
            <a:rPr kumimoji="1" lang="en-US" altLang="ja-JP" sz="1200">
              <a:latin typeface="ＭＳ ゴシック"/>
              <a:ea typeface="ＭＳ ゴシック"/>
            </a:rPr>
            <a:t>(B)</a:t>
          </a:r>
          <a:r>
            <a:rPr kumimoji="1" lang="ja-JP" altLang="en-US" sz="1200">
              <a:latin typeface="ＭＳ ゴシック"/>
              <a:ea typeface="ＭＳ ゴシック"/>
            </a:rPr>
            <a:t>の減が</a:t>
          </a:r>
          <a:r>
            <a:rPr kumimoji="1" lang="ja-JP" altLang="en-US" sz="1200">
              <a:latin typeface="ＭＳ ゴシック"/>
              <a:ea typeface="ＭＳ ゴシック"/>
            </a:rPr>
            <a:t>地方債現在高等の減による将来負担額</a:t>
          </a:r>
          <a:r>
            <a:rPr kumimoji="1" lang="en-US" altLang="ja-JP" sz="1200">
              <a:latin typeface="ＭＳ ゴシック"/>
              <a:ea typeface="ＭＳ ゴシック"/>
            </a:rPr>
            <a:t>(A)</a:t>
          </a:r>
          <a:r>
            <a:rPr kumimoji="1" lang="ja-JP" altLang="en-US" sz="1200">
              <a:latin typeface="ＭＳ ゴシック"/>
              <a:ea typeface="ＭＳ ゴシック"/>
            </a:rPr>
            <a:t>の減</a:t>
          </a:r>
          <a:r>
            <a:rPr kumimoji="1" lang="ja-JP" altLang="en-US" sz="1200">
              <a:latin typeface="ＭＳ ゴシック"/>
              <a:ea typeface="ＭＳ ゴシック"/>
            </a:rPr>
            <a:t>を大きく上回ったことから増加している。</a:t>
          </a:r>
          <a:endParaRPr kumimoji="1" lang="ja-JP" altLang="en-US" sz="1200">
            <a:latin typeface="ＭＳ ゴシック"/>
            <a:ea typeface="ＭＳ ゴシック"/>
          </a:endParaRPr>
        </a:p>
        <a:p>
          <a:r>
            <a:rPr kumimoji="1" lang="ja-JP" altLang="en-US" sz="1200">
              <a:latin typeface="ＭＳ ゴシック"/>
              <a:ea typeface="ＭＳ ゴシック"/>
            </a:rPr>
            <a:t>　今後も交付税措置のある有利な地方債の活用等により財政負担の軽減を図り、将来世代の負担が過度にならないよう、健全な財政運営に努めていく。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青森県弘前市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収入の増加により、「財政調整基金」の取り崩しを抑制し、今後の補正予算に備えて一定程度の残高を確保した。一方、「その他特定目的基金」については、各事業の財源として活用したことにより残高が減少し、基金全体としては22億円の減少となった。</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今後も人件費や物価の高騰などによる歳出の増加が予想されるが、公共施設の適正管理や行財政改革などに積極的に取り組むことで、更なる積み増しができるよう努める。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：地域住民の連帯強化及び地域振興に関する施策の推進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子ども未来基金　　　　　：子育て支援に関する施策の推進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：市民の保健及び福祉に関する施策の推進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弘前公園お城とさくら基金：弘前公園の管理及び整備に関する施策の推進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a:t>
          </a:r>
          <a:r>
            <a:rPr kumimoji="1" lang="ja-JP" altLang="en-US" sz="1300">
              <a:solidFill>
                <a:schemeClr val="dk1"/>
              </a:solidFill>
              <a:effectLst/>
              <a:latin typeface="ＭＳ ゴシック"/>
              <a:ea typeface="ＭＳ ゴシック"/>
              <a:cs typeface="+mn-cs"/>
            </a:rPr>
            <a:t>債券運用収入などによる積立額7</a:t>
          </a:r>
          <a:r>
            <a:rPr kumimoji="1" lang="ja-JP" altLang="en-US" sz="1300">
              <a:solidFill>
                <a:schemeClr val="dk1"/>
              </a:solidFill>
              <a:effectLst/>
              <a:latin typeface="ＭＳ ゴシック"/>
              <a:ea typeface="ＭＳ ゴシック"/>
              <a:cs typeface="+mn-cs"/>
            </a:rPr>
            <a:t>百万円が、</a:t>
          </a:r>
          <a:r>
            <a:rPr kumimoji="1" lang="ja-JP" altLang="en-US" sz="1300">
              <a:solidFill>
                <a:schemeClr val="dk1"/>
              </a:solidFill>
              <a:effectLst/>
              <a:latin typeface="ＭＳ ゴシック"/>
              <a:ea typeface="ＭＳ ゴシック"/>
              <a:cs typeface="+mn-cs"/>
            </a:rPr>
            <a:t>取崩額3億7百万円を下回ったこと</a:t>
          </a:r>
          <a:r>
            <a:rPr kumimoji="1" lang="ja-JP" altLang="en-US" sz="1300">
              <a:solidFill>
                <a:schemeClr val="dk1"/>
              </a:solidFill>
              <a:effectLst/>
              <a:latin typeface="ＭＳ ゴシック"/>
              <a:ea typeface="ＭＳ ゴシック"/>
              <a:cs typeface="+mn-cs"/>
            </a:rPr>
            <a:t>による減少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子ども未来基金　　　　　：決算剰余金などによる積立額4</a:t>
          </a:r>
          <a:r>
            <a:rPr kumimoji="1" lang="ja-JP" altLang="en-US" sz="1300">
              <a:solidFill>
                <a:schemeClr val="dk1"/>
              </a:solidFill>
              <a:effectLst/>
              <a:latin typeface="ＭＳ ゴシック"/>
              <a:ea typeface="ＭＳ ゴシック"/>
              <a:cs typeface="+mn-cs"/>
            </a:rPr>
            <a:t>億2</a:t>
          </a:r>
          <a:r>
            <a:rPr kumimoji="1" lang="ja-JP" altLang="en-US" sz="1300">
              <a:solidFill>
                <a:schemeClr val="dk1"/>
              </a:solidFill>
              <a:effectLst/>
              <a:latin typeface="ＭＳ ゴシック"/>
              <a:ea typeface="ＭＳ ゴシック"/>
              <a:cs typeface="+mn-cs"/>
            </a:rPr>
            <a:t>千</a:t>
          </a:r>
          <a:r>
            <a:rPr kumimoji="1" lang="ja-JP" altLang="en-US" sz="1300">
              <a:solidFill>
                <a:schemeClr val="dk1"/>
              </a:solidFill>
              <a:effectLst/>
              <a:latin typeface="ＭＳ ゴシック"/>
              <a:ea typeface="ＭＳ ゴシック"/>
              <a:cs typeface="+mn-cs"/>
            </a:rPr>
            <a:t>万円が取崩額8</a:t>
          </a:r>
          <a:r>
            <a:rPr kumimoji="1" lang="ja-JP" altLang="en-US" sz="1300">
              <a:solidFill>
                <a:schemeClr val="dk1"/>
              </a:solidFill>
              <a:effectLst/>
              <a:latin typeface="ＭＳ ゴシック"/>
              <a:ea typeface="ＭＳ ゴシック"/>
              <a:cs typeface="+mn-cs"/>
            </a:rPr>
            <a:t>億5</a:t>
          </a:r>
          <a:r>
            <a:rPr kumimoji="1" lang="ja-JP" altLang="en-US" sz="1300">
              <a:solidFill>
                <a:schemeClr val="dk1"/>
              </a:solidFill>
              <a:effectLst/>
              <a:latin typeface="ＭＳ ゴシック"/>
              <a:ea typeface="ＭＳ ゴシック"/>
              <a:cs typeface="+mn-cs"/>
            </a:rPr>
            <a:t>千3</a:t>
          </a:r>
          <a:r>
            <a:rPr kumimoji="1" lang="ja-JP" altLang="en-US" sz="1300">
              <a:solidFill>
                <a:schemeClr val="dk1"/>
              </a:solidFill>
              <a:effectLst/>
              <a:latin typeface="ＭＳ ゴシック"/>
              <a:ea typeface="ＭＳ ゴシック"/>
              <a:cs typeface="+mn-cs"/>
            </a:rPr>
            <a:t>百万円を下回ったことによる減少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：社会福祉費寄附金などによる積立額百万円が取崩額5億8千5百万円</a:t>
          </a:r>
          <a:r>
            <a:rPr kumimoji="1" lang="ja-JP" altLang="en-US" sz="1300">
              <a:solidFill>
                <a:schemeClr val="dk1"/>
              </a:solidFill>
              <a:effectLst/>
              <a:latin typeface="ＭＳ ゴシック"/>
              <a:ea typeface="ＭＳ ゴシック"/>
              <a:cs typeface="+mn-cs"/>
            </a:rPr>
            <a:t>を下回ったことによる減少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弘前公園お城とさくら基金：自動販売機協賛金などによる積立額39</a:t>
          </a:r>
          <a:r>
            <a:rPr kumimoji="1" lang="ja-JP" altLang="en-US" sz="1300">
              <a:solidFill>
                <a:schemeClr val="dk1"/>
              </a:solidFill>
              <a:effectLst/>
              <a:latin typeface="ＭＳ ゴシック"/>
              <a:ea typeface="ＭＳ ゴシック"/>
              <a:cs typeface="+mn-cs"/>
            </a:rPr>
            <a:t>万円が取崩額3</a:t>
          </a:r>
          <a:r>
            <a:rPr kumimoji="1" lang="ja-JP" altLang="en-US" sz="1300">
              <a:solidFill>
                <a:schemeClr val="dk1"/>
              </a:solidFill>
              <a:effectLst/>
              <a:latin typeface="ＭＳ ゴシック"/>
              <a:ea typeface="ＭＳ ゴシック"/>
              <a:cs typeface="+mn-cs"/>
            </a:rPr>
            <a:t>億7千9百万円</a:t>
          </a:r>
          <a:r>
            <a:rPr kumimoji="1" lang="ja-JP" altLang="en-US" sz="1300">
              <a:solidFill>
                <a:schemeClr val="dk1"/>
              </a:solidFill>
              <a:effectLst/>
              <a:latin typeface="ＭＳ ゴシック"/>
              <a:ea typeface="ＭＳ ゴシック"/>
              <a:cs typeface="+mn-cs"/>
            </a:rPr>
            <a:t>を下回ったことによる減少</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：債券運用に係る有価証券売却益などを財源として計画的に積み立てる予定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子ども未来基金　　　　　：子ども医療費の無償化など子育て支援に関する施策に備えて積み立てる予定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：地域福祉関係経費の増加に備えて</a:t>
          </a:r>
          <a:r>
            <a:rPr kumimoji="1" lang="ja-JP" altLang="en-US" sz="1300">
              <a:solidFill>
                <a:schemeClr val="dk1"/>
              </a:solidFill>
              <a:effectLst/>
              <a:latin typeface="ＭＳ ゴシック"/>
              <a:ea typeface="ＭＳ ゴシック"/>
              <a:cs typeface="+mn-cs"/>
            </a:rPr>
            <a:t>積み立てる予定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弘前公園お城とさくら基金：弘前公園のさくらの管理や景観保持・整備など、老朽化による維持管理費の増加に備えて積み立てる予定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普通交付税の追加交付や市税の増により取崩額を抑制したことから、基金残高が2</a:t>
          </a:r>
          <a:r>
            <a:rPr kumimoji="1" lang="ja-JP" altLang="en-US" sz="1300">
              <a:solidFill>
                <a:schemeClr val="dk1"/>
              </a:solidFill>
              <a:effectLst/>
              <a:latin typeface="ＭＳ ゴシック"/>
              <a:ea typeface="ＭＳ ゴシック"/>
              <a:cs typeface="+mn-cs"/>
            </a:rPr>
            <a:t>千6百万円増加した。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災害や豪雪などに備え、一定程度の額を確保できている状況ではあるものの、引き続き中長期的な視点に立ち、健全な財政運営に努める。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地方債元利償還金に係る取崩額が、普通交付税追加交付（臨財債償還基金費分）による積立額を上回ったため、基金残高が</a:t>
          </a:r>
          <a:r>
            <a:rPr kumimoji="1" lang="ja-JP" altLang="en-US" sz="1300">
              <a:solidFill>
                <a:schemeClr val="dk1"/>
              </a:solidFill>
              <a:effectLst/>
              <a:latin typeface="ＭＳ ゴシック"/>
              <a:ea typeface="ＭＳ ゴシック"/>
              <a:cs typeface="+mn-cs"/>
            </a:rPr>
            <a:t>2億4千万</a:t>
          </a:r>
          <a:r>
            <a:rPr kumimoji="1" lang="ja-JP" altLang="en-US" sz="1300">
              <a:solidFill>
                <a:schemeClr val="dk1"/>
              </a:solidFill>
              <a:effectLst/>
              <a:latin typeface="ＭＳ ゴシック"/>
              <a:ea typeface="ＭＳ ゴシック"/>
              <a:cs typeface="+mn-cs"/>
            </a:rPr>
            <a:t>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将来の地方債償還を見据え、計画的に積み立てを行う。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自主財源が約３割と乏しいことから財政基盤が弱く、類似団体内において依然として低順位となっている。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市税収入は増加傾向にあるものの、今後も人口減少や高齢化の進行により、大きな伸びは期待できない状況にあるが、移住・定住促進や企業誘致、雇用創出などの経済対策等を推進していくほか、ふるさと納税の増収にも積極的に取り組むことにより、自主財源の確保に努め、財政の健全化を図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5905"/>
    <xdr:sp macro="" textlink="">
      <xdr:nvSpPr>
        <xdr:cNvPr id="54" name="テキスト ボックス 53"/>
        <xdr:cNvSpPr txBox="1"/>
      </xdr:nvSpPr>
      <xdr:spPr>
        <a:xfrm>
          <a:off x="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5905"/>
    <xdr:sp macro="" textlink="">
      <xdr:nvSpPr>
        <xdr:cNvPr id="56" name="テキスト ボックス 55"/>
        <xdr:cNvSpPr txBox="1"/>
      </xdr:nvSpPr>
      <xdr:spPr>
        <a:xfrm>
          <a:off x="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42</xdr:row>
      <xdr:rowOff>25400</xdr:rowOff>
    </xdr:from>
    <xdr:to xmlns:xdr="http://schemas.openxmlformats.org/drawingml/2006/spreadsheetDrawing">
      <xdr:col>23</xdr:col>
      <xdr:colOff>133350</xdr:colOff>
      <xdr:row>45</xdr:row>
      <xdr:rowOff>41910</xdr:rowOff>
    </xdr:to>
    <xdr:cxnSp macro="">
      <xdr:nvCxnSpPr>
        <xdr:cNvPr id="62" name="直線コネクタ 61"/>
        <xdr:cNvCxnSpPr/>
      </xdr:nvCxnSpPr>
      <xdr:spPr>
        <a:xfrm flipV="1">
          <a:off x="4953000" y="7226300"/>
          <a:ext cx="0" cy="530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13970</xdr:rowOff>
    </xdr:from>
    <xdr:ext cx="762000" cy="259080"/>
    <xdr:sp macro="" textlink="">
      <xdr:nvSpPr>
        <xdr:cNvPr id="63" name="財政力最小値テキスト"/>
        <xdr:cNvSpPr txBox="1"/>
      </xdr:nvSpPr>
      <xdr:spPr>
        <a:xfrm>
          <a:off x="5041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41910</xdr:rowOff>
    </xdr:from>
    <xdr:to xmlns:xdr="http://schemas.openxmlformats.org/drawingml/2006/spreadsheetDrawing">
      <xdr:col>24</xdr:col>
      <xdr:colOff>12700</xdr:colOff>
      <xdr:row>45</xdr:row>
      <xdr:rowOff>41910</xdr:rowOff>
    </xdr:to>
    <xdr:cxnSp macro="">
      <xdr:nvCxnSpPr>
        <xdr:cNvPr id="64" name="直線コネクタ 63"/>
        <xdr:cNvCxnSpPr/>
      </xdr:nvCxnSpPr>
      <xdr:spPr>
        <a:xfrm>
          <a:off x="4864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111760</xdr:rowOff>
    </xdr:from>
    <xdr:ext cx="762000" cy="255905"/>
    <xdr:sp macro="" textlink="">
      <xdr:nvSpPr>
        <xdr:cNvPr id="65" name="財政力最大値テキスト"/>
        <xdr:cNvSpPr txBox="1"/>
      </xdr:nvSpPr>
      <xdr:spPr>
        <a:xfrm>
          <a:off x="5041900" y="6969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42</xdr:row>
      <xdr:rowOff>25400</xdr:rowOff>
    </xdr:from>
    <xdr:to xmlns:xdr="http://schemas.openxmlformats.org/drawingml/2006/spreadsheetDrawing">
      <xdr:col>24</xdr:col>
      <xdr:colOff>12700</xdr:colOff>
      <xdr:row>42</xdr:row>
      <xdr:rowOff>25400</xdr:rowOff>
    </xdr:to>
    <xdr:cxnSp macro="">
      <xdr:nvCxnSpPr>
        <xdr:cNvPr id="66" name="直線コネクタ 65"/>
        <xdr:cNvCxnSpPr/>
      </xdr:nvCxnSpPr>
      <xdr:spPr>
        <a:xfrm>
          <a:off x="4864100" y="722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45</xdr:row>
      <xdr:rowOff>41910</xdr:rowOff>
    </xdr:from>
    <xdr:to xmlns:xdr="http://schemas.openxmlformats.org/drawingml/2006/spreadsheetDrawing">
      <xdr:col>23</xdr:col>
      <xdr:colOff>133350</xdr:colOff>
      <xdr:row>45</xdr:row>
      <xdr:rowOff>90170</xdr:rowOff>
    </xdr:to>
    <xdr:cxnSp macro="">
      <xdr:nvCxnSpPr>
        <xdr:cNvPr id="67" name="直線コネクタ 66"/>
        <xdr:cNvCxnSpPr/>
      </xdr:nvCxnSpPr>
      <xdr:spPr>
        <a:xfrm flipV="1">
          <a:off x="4114800" y="77571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60960</xdr:rowOff>
    </xdr:from>
    <xdr:ext cx="762000" cy="259080"/>
    <xdr:sp macro="" textlink="">
      <xdr:nvSpPr>
        <xdr:cNvPr id="68" name="財政力平均値テキスト"/>
        <xdr:cNvSpPr txBox="1"/>
      </xdr:nvSpPr>
      <xdr:spPr>
        <a:xfrm>
          <a:off x="5041900" y="7261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69" name="フローチャート: 判断 68"/>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45</xdr:row>
      <xdr:rowOff>41910</xdr:rowOff>
    </xdr:from>
    <xdr:to xmlns:xdr="http://schemas.openxmlformats.org/drawingml/2006/spreadsheetDrawing">
      <xdr:col>19</xdr:col>
      <xdr:colOff>133350</xdr:colOff>
      <xdr:row>45</xdr:row>
      <xdr:rowOff>90170</xdr:rowOff>
    </xdr:to>
    <xdr:cxnSp macro="">
      <xdr:nvCxnSpPr>
        <xdr:cNvPr id="70" name="直線コネクタ 69"/>
        <xdr:cNvCxnSpPr/>
      </xdr:nvCxnSpPr>
      <xdr:spPr>
        <a:xfrm>
          <a:off x="3225800" y="77571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92710</xdr:rowOff>
    </xdr:from>
    <xdr:to xmlns:xdr="http://schemas.openxmlformats.org/drawingml/2006/spreadsheetDrawing">
      <xdr:col>19</xdr:col>
      <xdr:colOff>184150</xdr:colOff>
      <xdr:row>44</xdr:row>
      <xdr:rowOff>22860</xdr:rowOff>
    </xdr:to>
    <xdr:sp macro="" textlink="">
      <xdr:nvSpPr>
        <xdr:cNvPr id="71" name="フローチャート: 判断 70"/>
        <xdr:cNvSpPr/>
      </xdr:nvSpPr>
      <xdr:spPr>
        <a:xfrm>
          <a:off x="4064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33020</xdr:rowOff>
    </xdr:from>
    <xdr:ext cx="736600" cy="259080"/>
    <xdr:sp macro="" textlink="">
      <xdr:nvSpPr>
        <xdr:cNvPr id="72" name="テキスト ボックス 71"/>
        <xdr:cNvSpPr txBox="1"/>
      </xdr:nvSpPr>
      <xdr:spPr>
        <a:xfrm>
          <a:off x="3733800" y="7233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45</xdr:row>
      <xdr:rowOff>41910</xdr:rowOff>
    </xdr:from>
    <xdr:to xmlns:xdr="http://schemas.openxmlformats.org/drawingml/2006/spreadsheetDrawing">
      <xdr:col>15</xdr:col>
      <xdr:colOff>82550</xdr:colOff>
      <xdr:row>45</xdr:row>
      <xdr:rowOff>41910</xdr:rowOff>
    </xdr:to>
    <xdr:cxnSp macro="">
      <xdr:nvCxnSpPr>
        <xdr:cNvPr id="73" name="直線コネクタ 72"/>
        <xdr:cNvCxnSpPr/>
      </xdr:nvCxnSpPr>
      <xdr:spPr>
        <a:xfrm>
          <a:off x="2336800" y="7757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74" name="フローチャート: 判断 73"/>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156210</xdr:rowOff>
    </xdr:from>
    <xdr:ext cx="762000" cy="255905"/>
    <xdr:sp macro="" textlink="">
      <xdr:nvSpPr>
        <xdr:cNvPr id="75" name="テキスト ボックス 74"/>
        <xdr:cNvSpPr txBox="1"/>
      </xdr:nvSpPr>
      <xdr:spPr>
        <a:xfrm>
          <a:off x="2844800" y="7185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165100</xdr:rowOff>
    </xdr:from>
    <xdr:to xmlns:xdr="http://schemas.openxmlformats.org/drawingml/2006/spreadsheetDrawing">
      <xdr:col>11</xdr:col>
      <xdr:colOff>31750</xdr:colOff>
      <xdr:row>45</xdr:row>
      <xdr:rowOff>41910</xdr:rowOff>
    </xdr:to>
    <xdr:cxnSp macro="">
      <xdr:nvCxnSpPr>
        <xdr:cNvPr id="76" name="直線コネクタ 75"/>
        <xdr:cNvCxnSpPr/>
      </xdr:nvCxnSpPr>
      <xdr:spPr>
        <a:xfrm>
          <a:off x="1447800" y="77089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92710</xdr:rowOff>
    </xdr:from>
    <xdr:to xmlns:xdr="http://schemas.openxmlformats.org/drawingml/2006/spreadsheetDrawing">
      <xdr:col>11</xdr:col>
      <xdr:colOff>82550</xdr:colOff>
      <xdr:row>44</xdr:row>
      <xdr:rowOff>22860</xdr:rowOff>
    </xdr:to>
    <xdr:sp macro="" textlink="">
      <xdr:nvSpPr>
        <xdr:cNvPr id="77" name="フローチャート: 判断 76"/>
        <xdr:cNvSpPr/>
      </xdr:nvSpPr>
      <xdr:spPr>
        <a:xfrm>
          <a:off x="2286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33020</xdr:rowOff>
    </xdr:from>
    <xdr:ext cx="762000" cy="259080"/>
    <xdr:sp macro="" textlink="">
      <xdr:nvSpPr>
        <xdr:cNvPr id="78" name="テキスト ボックス 77"/>
        <xdr:cNvSpPr txBox="1"/>
      </xdr:nvSpPr>
      <xdr:spPr>
        <a:xfrm>
          <a:off x="1955800" y="723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38100</xdr:rowOff>
    </xdr:from>
    <xdr:to xmlns:xdr="http://schemas.openxmlformats.org/drawingml/2006/spreadsheetDrawing">
      <xdr:col>7</xdr:col>
      <xdr:colOff>31750</xdr:colOff>
      <xdr:row>36</xdr:row>
      <xdr:rowOff>139700</xdr:rowOff>
    </xdr:to>
    <xdr:sp macro="" textlink="">
      <xdr:nvSpPr>
        <xdr:cNvPr id="79" name="フローチャート: 判断 78"/>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149860</xdr:rowOff>
    </xdr:from>
    <xdr:ext cx="762000" cy="259080"/>
    <xdr:sp macro="" textlink="">
      <xdr:nvSpPr>
        <xdr:cNvPr id="80" name="テキスト ボックス 79"/>
        <xdr:cNvSpPr txBox="1"/>
      </xdr:nvSpPr>
      <xdr:spPr>
        <a:xfrm>
          <a:off x="1066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162560</xdr:rowOff>
    </xdr:from>
    <xdr:to xmlns:xdr="http://schemas.openxmlformats.org/drawingml/2006/spreadsheetDrawing">
      <xdr:col>23</xdr:col>
      <xdr:colOff>184150</xdr:colOff>
      <xdr:row>45</xdr:row>
      <xdr:rowOff>92710</xdr:rowOff>
    </xdr:to>
    <xdr:sp macro="" textlink="">
      <xdr:nvSpPr>
        <xdr:cNvPr id="86" name="楕円 85"/>
        <xdr:cNvSpPr/>
      </xdr:nvSpPr>
      <xdr:spPr>
        <a:xfrm>
          <a:off x="4902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58420</xdr:rowOff>
    </xdr:from>
    <xdr:ext cx="762000" cy="259080"/>
    <xdr:sp macro="" textlink="">
      <xdr:nvSpPr>
        <xdr:cNvPr id="87" name="財政力該当値テキスト"/>
        <xdr:cNvSpPr txBox="1"/>
      </xdr:nvSpPr>
      <xdr:spPr>
        <a:xfrm>
          <a:off x="5041900" y="7602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45</xdr:row>
      <xdr:rowOff>39370</xdr:rowOff>
    </xdr:from>
    <xdr:to xmlns:xdr="http://schemas.openxmlformats.org/drawingml/2006/spreadsheetDrawing">
      <xdr:col>19</xdr:col>
      <xdr:colOff>184150</xdr:colOff>
      <xdr:row>45</xdr:row>
      <xdr:rowOff>140970</xdr:rowOff>
    </xdr:to>
    <xdr:sp macro="" textlink="">
      <xdr:nvSpPr>
        <xdr:cNvPr id="88" name="楕円 87"/>
        <xdr:cNvSpPr/>
      </xdr:nvSpPr>
      <xdr:spPr>
        <a:xfrm>
          <a:off x="4064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125730</xdr:rowOff>
    </xdr:from>
    <xdr:ext cx="736600" cy="259080"/>
    <xdr:sp macro="" textlink="">
      <xdr:nvSpPr>
        <xdr:cNvPr id="89" name="テキスト ボックス 88"/>
        <xdr:cNvSpPr txBox="1"/>
      </xdr:nvSpPr>
      <xdr:spPr>
        <a:xfrm>
          <a:off x="3733800" y="7840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162560</xdr:rowOff>
    </xdr:from>
    <xdr:to xmlns:xdr="http://schemas.openxmlformats.org/drawingml/2006/spreadsheetDrawing">
      <xdr:col>15</xdr:col>
      <xdr:colOff>133350</xdr:colOff>
      <xdr:row>45</xdr:row>
      <xdr:rowOff>92710</xdr:rowOff>
    </xdr:to>
    <xdr:sp macro="" textlink="">
      <xdr:nvSpPr>
        <xdr:cNvPr id="90" name="楕円 89"/>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77470</xdr:rowOff>
    </xdr:from>
    <xdr:ext cx="762000" cy="255905"/>
    <xdr:sp macro="" textlink="">
      <xdr:nvSpPr>
        <xdr:cNvPr id="91" name="テキスト ボックス 90"/>
        <xdr:cNvSpPr txBox="1"/>
      </xdr:nvSpPr>
      <xdr:spPr>
        <a:xfrm>
          <a:off x="2844800" y="7792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162560</xdr:rowOff>
    </xdr:from>
    <xdr:to xmlns:xdr="http://schemas.openxmlformats.org/drawingml/2006/spreadsheetDrawing">
      <xdr:col>11</xdr:col>
      <xdr:colOff>82550</xdr:colOff>
      <xdr:row>45</xdr:row>
      <xdr:rowOff>92710</xdr:rowOff>
    </xdr:to>
    <xdr:sp macro="" textlink="">
      <xdr:nvSpPr>
        <xdr:cNvPr id="92" name="楕円 91"/>
        <xdr:cNvSpPr/>
      </xdr:nvSpPr>
      <xdr:spPr>
        <a:xfrm>
          <a:off x="2286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77470</xdr:rowOff>
    </xdr:from>
    <xdr:ext cx="762000" cy="255905"/>
    <xdr:sp macro="" textlink="">
      <xdr:nvSpPr>
        <xdr:cNvPr id="93" name="テキスト ボックス 92"/>
        <xdr:cNvSpPr txBox="1"/>
      </xdr:nvSpPr>
      <xdr:spPr>
        <a:xfrm>
          <a:off x="1955800" y="7792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114300</xdr:rowOff>
    </xdr:from>
    <xdr:to xmlns:xdr="http://schemas.openxmlformats.org/drawingml/2006/spreadsheetDrawing">
      <xdr:col>7</xdr:col>
      <xdr:colOff>31750</xdr:colOff>
      <xdr:row>45</xdr:row>
      <xdr:rowOff>44450</xdr:rowOff>
    </xdr:to>
    <xdr:sp macro="" textlink="">
      <xdr:nvSpPr>
        <xdr:cNvPr id="94" name="楕円 93"/>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29210</xdr:rowOff>
    </xdr:from>
    <xdr:ext cx="762000" cy="255905"/>
    <xdr:sp macro="" textlink="">
      <xdr:nvSpPr>
        <xdr:cNvPr id="95" name="テキスト ボックス 94"/>
        <xdr:cNvSpPr txBox="1"/>
      </xdr:nvSpPr>
      <xdr:spPr>
        <a:xfrm>
          <a:off x="1066800" y="774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7" name="テキスト ボックス 96"/>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98" name="テキスト ボックス 97"/>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物件費等の増加により、経常経費に充当される一般財源が増加した一方、普通交付税、地方消費税交付金等の増加により、経常一般財源の総額が支出に比して増加した結果、経常収支比率は前年度の94.2％から94.0％へと改善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全国平均・青森県平均を上回っているため、今後も事務事業の見直しをさらに進めるとともに自主財源の確保に努めていく。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1" name="テキスト ボックス 110"/>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19" name="テキスト ボックス 118"/>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1" name="テキスト ボックス 120"/>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96520</xdr:rowOff>
    </xdr:from>
    <xdr:to xmlns:xdr="http://schemas.openxmlformats.org/drawingml/2006/spreadsheetDrawing">
      <xdr:col>23</xdr:col>
      <xdr:colOff>133350</xdr:colOff>
      <xdr:row>66</xdr:row>
      <xdr:rowOff>143510</xdr:rowOff>
    </xdr:to>
    <xdr:cxnSp macro="">
      <xdr:nvCxnSpPr>
        <xdr:cNvPr id="125" name="直線コネクタ 124"/>
        <xdr:cNvCxnSpPr/>
      </xdr:nvCxnSpPr>
      <xdr:spPr>
        <a:xfrm flipV="1">
          <a:off x="4953000" y="10212070"/>
          <a:ext cx="0" cy="1247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114935</xdr:rowOff>
    </xdr:from>
    <xdr:ext cx="762000" cy="259080"/>
    <xdr:sp macro="" textlink="">
      <xdr:nvSpPr>
        <xdr:cNvPr id="126" name="財政構造の弾力性最小値テキスト"/>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143510</xdr:rowOff>
    </xdr:from>
    <xdr:to xmlns:xdr="http://schemas.openxmlformats.org/drawingml/2006/spreadsheetDrawing">
      <xdr:col>24</xdr:col>
      <xdr:colOff>12700</xdr:colOff>
      <xdr:row>66</xdr:row>
      <xdr:rowOff>143510</xdr:rowOff>
    </xdr:to>
    <xdr:cxnSp macro="">
      <xdr:nvCxnSpPr>
        <xdr:cNvPr id="127" name="直線コネクタ 126"/>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11430</xdr:rowOff>
    </xdr:from>
    <xdr:ext cx="762000" cy="259080"/>
    <xdr:sp macro="" textlink="">
      <xdr:nvSpPr>
        <xdr:cNvPr id="128" name="財政構造の弾力性最大値テキスト"/>
        <xdr:cNvSpPr txBox="1"/>
      </xdr:nvSpPr>
      <xdr:spPr>
        <a:xfrm>
          <a:off x="5041900" y="995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96520</xdr:rowOff>
    </xdr:from>
    <xdr:to xmlns:xdr="http://schemas.openxmlformats.org/drawingml/2006/spreadsheetDrawing">
      <xdr:col>24</xdr:col>
      <xdr:colOff>12700</xdr:colOff>
      <xdr:row>59</xdr:row>
      <xdr:rowOff>96520</xdr:rowOff>
    </xdr:to>
    <xdr:cxnSp macro="">
      <xdr:nvCxnSpPr>
        <xdr:cNvPr id="129" name="直線コネクタ 128"/>
        <xdr:cNvCxnSpPr/>
      </xdr:nvCxnSpPr>
      <xdr:spPr>
        <a:xfrm>
          <a:off x="48641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165100</xdr:rowOff>
    </xdr:from>
    <xdr:to xmlns:xdr="http://schemas.openxmlformats.org/drawingml/2006/spreadsheetDrawing">
      <xdr:col>23</xdr:col>
      <xdr:colOff>133350</xdr:colOff>
      <xdr:row>63</xdr:row>
      <xdr:rowOff>33655</xdr:rowOff>
    </xdr:to>
    <xdr:cxnSp macro="">
      <xdr:nvCxnSpPr>
        <xdr:cNvPr id="130" name="直線コネクタ 129"/>
        <xdr:cNvCxnSpPr/>
      </xdr:nvCxnSpPr>
      <xdr:spPr>
        <a:xfrm flipV="1">
          <a:off x="4114800" y="1079500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106680</xdr:rowOff>
    </xdr:from>
    <xdr:ext cx="762000" cy="259080"/>
    <xdr:sp macro="" textlink="">
      <xdr:nvSpPr>
        <xdr:cNvPr id="131" name="財政構造の弾力性平均値テキスト"/>
        <xdr:cNvSpPr txBox="1"/>
      </xdr:nvSpPr>
      <xdr:spPr>
        <a:xfrm>
          <a:off x="5041900" y="10736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134620</xdr:rowOff>
    </xdr:from>
    <xdr:to xmlns:xdr="http://schemas.openxmlformats.org/drawingml/2006/spreadsheetDrawing">
      <xdr:col>23</xdr:col>
      <xdr:colOff>184150</xdr:colOff>
      <xdr:row>63</xdr:row>
      <xdr:rowOff>64770</xdr:rowOff>
    </xdr:to>
    <xdr:sp macro="" textlink="">
      <xdr:nvSpPr>
        <xdr:cNvPr id="132" name="フローチャート: 判断 131"/>
        <xdr:cNvSpPr/>
      </xdr:nvSpPr>
      <xdr:spPr>
        <a:xfrm>
          <a:off x="49022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33655</xdr:rowOff>
    </xdr:from>
    <xdr:to xmlns:xdr="http://schemas.openxmlformats.org/drawingml/2006/spreadsheetDrawing">
      <xdr:col>19</xdr:col>
      <xdr:colOff>133350</xdr:colOff>
      <xdr:row>63</xdr:row>
      <xdr:rowOff>74930</xdr:rowOff>
    </xdr:to>
    <xdr:cxnSp macro="">
      <xdr:nvCxnSpPr>
        <xdr:cNvPr id="133" name="直線コネクタ 132"/>
        <xdr:cNvCxnSpPr/>
      </xdr:nvCxnSpPr>
      <xdr:spPr>
        <a:xfrm flipV="1">
          <a:off x="3225800" y="108350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104775</xdr:rowOff>
    </xdr:from>
    <xdr:to xmlns:xdr="http://schemas.openxmlformats.org/drawingml/2006/spreadsheetDrawing">
      <xdr:col>19</xdr:col>
      <xdr:colOff>184150</xdr:colOff>
      <xdr:row>62</xdr:row>
      <xdr:rowOff>34925</xdr:rowOff>
    </xdr:to>
    <xdr:sp macro="" textlink="">
      <xdr:nvSpPr>
        <xdr:cNvPr id="134" name="フローチャート: 判断 133"/>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45085</xdr:rowOff>
    </xdr:from>
    <xdr:ext cx="736600" cy="258445"/>
    <xdr:sp macro="" textlink="">
      <xdr:nvSpPr>
        <xdr:cNvPr id="135" name="テキスト ボックス 134"/>
        <xdr:cNvSpPr txBox="1"/>
      </xdr:nvSpPr>
      <xdr:spPr>
        <a:xfrm>
          <a:off x="3733800" y="10332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5080</xdr:rowOff>
    </xdr:from>
    <xdr:to xmlns:xdr="http://schemas.openxmlformats.org/drawingml/2006/spreadsheetDrawing">
      <xdr:col>15</xdr:col>
      <xdr:colOff>82550</xdr:colOff>
      <xdr:row>63</xdr:row>
      <xdr:rowOff>74930</xdr:rowOff>
    </xdr:to>
    <xdr:cxnSp macro="">
      <xdr:nvCxnSpPr>
        <xdr:cNvPr id="136" name="直線コネクタ 135"/>
        <xdr:cNvCxnSpPr/>
      </xdr:nvCxnSpPr>
      <xdr:spPr>
        <a:xfrm>
          <a:off x="2336800" y="10292080"/>
          <a:ext cx="889000" cy="584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84455</xdr:rowOff>
    </xdr:from>
    <xdr:to xmlns:xdr="http://schemas.openxmlformats.org/drawingml/2006/spreadsheetDrawing">
      <xdr:col>15</xdr:col>
      <xdr:colOff>133350</xdr:colOff>
      <xdr:row>62</xdr:row>
      <xdr:rowOff>14605</xdr:rowOff>
    </xdr:to>
    <xdr:sp macro="" textlink="">
      <xdr:nvSpPr>
        <xdr:cNvPr id="137" name="フローチャート: 判断 136"/>
        <xdr:cNvSpPr/>
      </xdr:nvSpPr>
      <xdr:spPr>
        <a:xfrm>
          <a:off x="3175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24765</xdr:rowOff>
    </xdr:from>
    <xdr:ext cx="762000" cy="259080"/>
    <xdr:sp macro="" textlink="">
      <xdr:nvSpPr>
        <xdr:cNvPr id="138" name="テキスト ボックス 137"/>
        <xdr:cNvSpPr txBox="1"/>
      </xdr:nvSpPr>
      <xdr:spPr>
        <a:xfrm>
          <a:off x="2844800" y="10311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5080</xdr:rowOff>
    </xdr:from>
    <xdr:to xmlns:xdr="http://schemas.openxmlformats.org/drawingml/2006/spreadsheetDrawing">
      <xdr:col>11</xdr:col>
      <xdr:colOff>31750</xdr:colOff>
      <xdr:row>66</xdr:row>
      <xdr:rowOff>1905</xdr:rowOff>
    </xdr:to>
    <xdr:cxnSp macro="">
      <xdr:nvCxnSpPr>
        <xdr:cNvPr id="139" name="直線コネクタ 138"/>
        <xdr:cNvCxnSpPr/>
      </xdr:nvCxnSpPr>
      <xdr:spPr>
        <a:xfrm flipV="1">
          <a:off x="1447800" y="10292080"/>
          <a:ext cx="889000" cy="1025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5080</xdr:rowOff>
    </xdr:from>
    <xdr:to xmlns:xdr="http://schemas.openxmlformats.org/drawingml/2006/spreadsheetDrawing">
      <xdr:col>11</xdr:col>
      <xdr:colOff>82550</xdr:colOff>
      <xdr:row>59</xdr:row>
      <xdr:rowOff>106680</xdr:rowOff>
    </xdr:to>
    <xdr:sp macro="" textlink="">
      <xdr:nvSpPr>
        <xdr:cNvPr id="140" name="フローチャート: 判断 139"/>
        <xdr:cNvSpPr/>
      </xdr:nvSpPr>
      <xdr:spPr>
        <a:xfrm>
          <a:off x="22860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116840</xdr:rowOff>
    </xdr:from>
    <xdr:ext cx="762000" cy="259080"/>
    <xdr:sp macro="" textlink="">
      <xdr:nvSpPr>
        <xdr:cNvPr id="141" name="テキスト ボックス 140"/>
        <xdr:cNvSpPr txBox="1"/>
      </xdr:nvSpPr>
      <xdr:spPr>
        <a:xfrm>
          <a:off x="1955800" y="988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24130</xdr:rowOff>
    </xdr:from>
    <xdr:to xmlns:xdr="http://schemas.openxmlformats.org/drawingml/2006/spreadsheetDrawing">
      <xdr:col>7</xdr:col>
      <xdr:colOff>31750</xdr:colOff>
      <xdr:row>61</xdr:row>
      <xdr:rowOff>125730</xdr:rowOff>
    </xdr:to>
    <xdr:sp macro="" textlink="">
      <xdr:nvSpPr>
        <xdr:cNvPr id="142" name="フローチャート: 判断 141"/>
        <xdr:cNvSpPr/>
      </xdr:nvSpPr>
      <xdr:spPr>
        <a:xfrm>
          <a:off x="13970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135890</xdr:rowOff>
    </xdr:from>
    <xdr:ext cx="762000" cy="259080"/>
    <xdr:sp macro="" textlink="">
      <xdr:nvSpPr>
        <xdr:cNvPr id="143" name="テキスト ボックス 142"/>
        <xdr:cNvSpPr txBox="1"/>
      </xdr:nvSpPr>
      <xdr:spPr>
        <a:xfrm>
          <a:off x="1066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4" name="テキスト ボックス 143"/>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5" name="テキスト ボックス 144"/>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6" name="テキスト ボックス 145"/>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7" name="テキスト ボックス 146"/>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8" name="テキスト ボックス 147"/>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114300</xdr:rowOff>
    </xdr:from>
    <xdr:to xmlns:xdr="http://schemas.openxmlformats.org/drawingml/2006/spreadsheetDrawing">
      <xdr:col>23</xdr:col>
      <xdr:colOff>184150</xdr:colOff>
      <xdr:row>63</xdr:row>
      <xdr:rowOff>44450</xdr:rowOff>
    </xdr:to>
    <xdr:sp macro="" textlink="">
      <xdr:nvSpPr>
        <xdr:cNvPr id="149" name="楕円 148"/>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130810</xdr:rowOff>
    </xdr:from>
    <xdr:ext cx="762000" cy="259080"/>
    <xdr:sp macro="" textlink="">
      <xdr:nvSpPr>
        <xdr:cNvPr id="150" name="財政構造の弾力性該当値テキスト"/>
        <xdr:cNvSpPr txBox="1"/>
      </xdr:nvSpPr>
      <xdr:spPr>
        <a:xfrm>
          <a:off x="5041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154940</xdr:rowOff>
    </xdr:from>
    <xdr:to xmlns:xdr="http://schemas.openxmlformats.org/drawingml/2006/spreadsheetDrawing">
      <xdr:col>19</xdr:col>
      <xdr:colOff>184150</xdr:colOff>
      <xdr:row>63</xdr:row>
      <xdr:rowOff>84455</xdr:rowOff>
    </xdr:to>
    <xdr:sp macro="" textlink="">
      <xdr:nvSpPr>
        <xdr:cNvPr id="151" name="楕円 150"/>
        <xdr:cNvSpPr/>
      </xdr:nvSpPr>
      <xdr:spPr>
        <a:xfrm>
          <a:off x="4064000" y="1078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69215</xdr:rowOff>
    </xdr:from>
    <xdr:ext cx="736600" cy="259080"/>
    <xdr:sp macro="" textlink="">
      <xdr:nvSpPr>
        <xdr:cNvPr id="152" name="テキスト ボックス 151"/>
        <xdr:cNvSpPr txBox="1"/>
      </xdr:nvSpPr>
      <xdr:spPr>
        <a:xfrm>
          <a:off x="3733800" y="1087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23495</xdr:rowOff>
    </xdr:from>
    <xdr:to xmlns:xdr="http://schemas.openxmlformats.org/drawingml/2006/spreadsheetDrawing">
      <xdr:col>15</xdr:col>
      <xdr:colOff>133350</xdr:colOff>
      <xdr:row>63</xdr:row>
      <xdr:rowOff>125095</xdr:rowOff>
    </xdr:to>
    <xdr:sp macro="" textlink="">
      <xdr:nvSpPr>
        <xdr:cNvPr id="153" name="楕円 152"/>
        <xdr:cNvSpPr/>
      </xdr:nvSpPr>
      <xdr:spPr>
        <a:xfrm>
          <a:off x="31750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109855</xdr:rowOff>
    </xdr:from>
    <xdr:ext cx="762000" cy="255905"/>
    <xdr:sp macro="" textlink="">
      <xdr:nvSpPr>
        <xdr:cNvPr id="154" name="テキスト ボックス 153"/>
        <xdr:cNvSpPr txBox="1"/>
      </xdr:nvSpPr>
      <xdr:spPr>
        <a:xfrm>
          <a:off x="2844800" y="10911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125730</xdr:rowOff>
    </xdr:from>
    <xdr:to xmlns:xdr="http://schemas.openxmlformats.org/drawingml/2006/spreadsheetDrawing">
      <xdr:col>11</xdr:col>
      <xdr:colOff>82550</xdr:colOff>
      <xdr:row>60</xdr:row>
      <xdr:rowOff>55880</xdr:rowOff>
    </xdr:to>
    <xdr:sp macro="" textlink="">
      <xdr:nvSpPr>
        <xdr:cNvPr id="155" name="楕円 154"/>
        <xdr:cNvSpPr/>
      </xdr:nvSpPr>
      <xdr:spPr>
        <a:xfrm>
          <a:off x="2286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40640</xdr:rowOff>
    </xdr:from>
    <xdr:ext cx="762000" cy="255905"/>
    <xdr:sp macro="" textlink="">
      <xdr:nvSpPr>
        <xdr:cNvPr id="156" name="テキスト ボックス 155"/>
        <xdr:cNvSpPr txBox="1"/>
      </xdr:nvSpPr>
      <xdr:spPr>
        <a:xfrm>
          <a:off x="1955800" y="10327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122555</xdr:rowOff>
    </xdr:from>
    <xdr:to xmlns:xdr="http://schemas.openxmlformats.org/drawingml/2006/spreadsheetDrawing">
      <xdr:col>7</xdr:col>
      <xdr:colOff>31750</xdr:colOff>
      <xdr:row>66</xdr:row>
      <xdr:rowOff>52705</xdr:rowOff>
    </xdr:to>
    <xdr:sp macro="" textlink="">
      <xdr:nvSpPr>
        <xdr:cNvPr id="157" name="楕円 156"/>
        <xdr:cNvSpPr/>
      </xdr:nvSpPr>
      <xdr:spPr>
        <a:xfrm>
          <a:off x="1397000" y="112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37465</xdr:rowOff>
    </xdr:from>
    <xdr:ext cx="762000" cy="259080"/>
    <xdr:sp macro="" textlink="">
      <xdr:nvSpPr>
        <xdr:cNvPr id="158" name="テキスト ボックス 157"/>
        <xdr:cNvSpPr txBox="1"/>
      </xdr:nvSpPr>
      <xdr:spPr>
        <a:xfrm>
          <a:off x="1066800" y="1135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1" name="テキスト ボックス 160"/>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[157,054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引き続き、適正な定員管理・給与制度の運用や民間委託等による経常経費の見直しに努め、コストの縮減を図っていく。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2" name="テキスト ボックス 171"/>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79375</xdr:rowOff>
    </xdr:from>
    <xdr:to xmlns:xdr="http://schemas.openxmlformats.org/drawingml/2006/spreadsheetDrawing">
      <xdr:col>27</xdr:col>
      <xdr:colOff>184150</xdr:colOff>
      <xdr:row>90</xdr:row>
      <xdr:rowOff>79375</xdr:rowOff>
    </xdr:to>
    <xdr:cxnSp macro="">
      <xdr:nvCxnSpPr>
        <xdr:cNvPr id="175" name="直線コネクタ 174"/>
        <xdr:cNvCxnSpPr/>
      </xdr:nvCxnSpPr>
      <xdr:spPr>
        <a:xfrm>
          <a:off x="762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109220</xdr:rowOff>
    </xdr:from>
    <xdr:ext cx="762000" cy="255905"/>
    <xdr:sp macro="" textlink="">
      <xdr:nvSpPr>
        <xdr:cNvPr id="176" name="テキスト ボックス 175"/>
        <xdr:cNvSpPr txBox="1"/>
      </xdr:nvSpPr>
      <xdr:spPr>
        <a:xfrm>
          <a:off x="0" y="15368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161925</xdr:rowOff>
    </xdr:from>
    <xdr:to xmlns:xdr="http://schemas.openxmlformats.org/drawingml/2006/spreadsheetDrawing">
      <xdr:col>27</xdr:col>
      <xdr:colOff>184150</xdr:colOff>
      <xdr:row>86</xdr:row>
      <xdr:rowOff>161925</xdr:rowOff>
    </xdr:to>
    <xdr:cxnSp macro="">
      <xdr:nvCxnSpPr>
        <xdr:cNvPr id="179" name="直線コネクタ 178"/>
        <xdr:cNvCxnSpPr/>
      </xdr:nvCxnSpPr>
      <xdr:spPr>
        <a:xfrm>
          <a:off x="762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19685</xdr:rowOff>
    </xdr:from>
    <xdr:ext cx="762000" cy="255905"/>
    <xdr:sp macro="" textlink="">
      <xdr:nvSpPr>
        <xdr:cNvPr id="180" name="テキスト ボックス 179"/>
        <xdr:cNvSpPr txBox="1"/>
      </xdr:nvSpPr>
      <xdr:spPr>
        <a:xfrm>
          <a:off x="0" y="14764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73025</xdr:rowOff>
    </xdr:from>
    <xdr:to xmlns:xdr="http://schemas.openxmlformats.org/drawingml/2006/spreadsheetDrawing">
      <xdr:col>27</xdr:col>
      <xdr:colOff>184150</xdr:colOff>
      <xdr:row>83</xdr:row>
      <xdr:rowOff>73025</xdr:rowOff>
    </xdr:to>
    <xdr:cxnSp macro="">
      <xdr:nvCxnSpPr>
        <xdr:cNvPr id="183" name="直線コネクタ 182"/>
        <xdr:cNvCxnSpPr/>
      </xdr:nvCxnSpPr>
      <xdr:spPr>
        <a:xfrm>
          <a:off x="762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102235</xdr:rowOff>
    </xdr:from>
    <xdr:ext cx="762000" cy="258445"/>
    <xdr:sp macro="" textlink="">
      <xdr:nvSpPr>
        <xdr:cNvPr id="184" name="テキスト ボックス 183"/>
        <xdr:cNvSpPr txBox="1"/>
      </xdr:nvSpPr>
      <xdr:spPr>
        <a:xfrm>
          <a:off x="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5" name="直線コネクタ 184"/>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5905"/>
    <xdr:sp macro="" textlink="">
      <xdr:nvSpPr>
        <xdr:cNvPr id="186" name="テキスト ボックス 185"/>
        <xdr:cNvSpPr txBox="1"/>
      </xdr:nvSpPr>
      <xdr:spPr>
        <a:xfrm>
          <a:off x="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79</xdr:row>
      <xdr:rowOff>155575</xdr:rowOff>
    </xdr:from>
    <xdr:to xmlns:xdr="http://schemas.openxmlformats.org/drawingml/2006/spreadsheetDrawing">
      <xdr:col>27</xdr:col>
      <xdr:colOff>184150</xdr:colOff>
      <xdr:row>79</xdr:row>
      <xdr:rowOff>155575</xdr:rowOff>
    </xdr:to>
    <xdr:cxnSp macro="">
      <xdr:nvCxnSpPr>
        <xdr:cNvPr id="187" name="直線コネクタ 186"/>
        <xdr:cNvCxnSpPr/>
      </xdr:nvCxnSpPr>
      <xdr:spPr>
        <a:xfrm>
          <a:off x="762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13335</xdr:rowOff>
    </xdr:from>
    <xdr:ext cx="762000" cy="259080"/>
    <xdr:sp macro="" textlink="">
      <xdr:nvSpPr>
        <xdr:cNvPr id="188" name="テキスト ボックス 187"/>
        <xdr:cNvSpPr txBox="1"/>
      </xdr:nvSpPr>
      <xdr:spPr>
        <a:xfrm>
          <a:off x="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90" name="テキスト ボックス 189"/>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118745</xdr:rowOff>
    </xdr:from>
    <xdr:to xmlns:xdr="http://schemas.openxmlformats.org/drawingml/2006/spreadsheetDrawing">
      <xdr:col>23</xdr:col>
      <xdr:colOff>133350</xdr:colOff>
      <xdr:row>89</xdr:row>
      <xdr:rowOff>52705</xdr:rowOff>
    </xdr:to>
    <xdr:cxnSp macro="">
      <xdr:nvCxnSpPr>
        <xdr:cNvPr id="192" name="直線コネクタ 191"/>
        <xdr:cNvCxnSpPr/>
      </xdr:nvCxnSpPr>
      <xdr:spPr>
        <a:xfrm flipV="1">
          <a:off x="4953000" y="14177645"/>
          <a:ext cx="0" cy="1134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24765</xdr:rowOff>
    </xdr:from>
    <xdr:ext cx="762000" cy="259080"/>
    <xdr:sp macro="" textlink="">
      <xdr:nvSpPr>
        <xdr:cNvPr id="193" name="人件費・物件費等の状況最小値テキスト"/>
        <xdr:cNvSpPr txBox="1"/>
      </xdr:nvSpPr>
      <xdr:spPr>
        <a:xfrm>
          <a:off x="5041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52705</xdr:rowOff>
    </xdr:from>
    <xdr:to xmlns:xdr="http://schemas.openxmlformats.org/drawingml/2006/spreadsheetDrawing">
      <xdr:col>24</xdr:col>
      <xdr:colOff>12700</xdr:colOff>
      <xdr:row>89</xdr:row>
      <xdr:rowOff>52705</xdr:rowOff>
    </xdr:to>
    <xdr:cxnSp macro="">
      <xdr:nvCxnSpPr>
        <xdr:cNvPr id="194" name="直線コネクタ 193"/>
        <xdr:cNvCxnSpPr/>
      </xdr:nvCxnSpPr>
      <xdr:spPr>
        <a:xfrm>
          <a:off x="4864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33655</xdr:rowOff>
    </xdr:from>
    <xdr:ext cx="762000" cy="258445"/>
    <xdr:sp macro="" textlink="">
      <xdr:nvSpPr>
        <xdr:cNvPr id="195" name="人件費・物件費等の状況最大値テキスト"/>
        <xdr:cNvSpPr txBox="1"/>
      </xdr:nvSpPr>
      <xdr:spPr>
        <a:xfrm>
          <a:off x="5041900" y="1392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118745</xdr:rowOff>
    </xdr:from>
    <xdr:to xmlns:xdr="http://schemas.openxmlformats.org/drawingml/2006/spreadsheetDrawing">
      <xdr:col>24</xdr:col>
      <xdr:colOff>12700</xdr:colOff>
      <xdr:row>82</xdr:row>
      <xdr:rowOff>118745</xdr:rowOff>
    </xdr:to>
    <xdr:cxnSp macro="">
      <xdr:nvCxnSpPr>
        <xdr:cNvPr id="196" name="直線コネクタ 195"/>
        <xdr:cNvCxnSpPr/>
      </xdr:nvCxnSpPr>
      <xdr:spPr>
        <a:xfrm>
          <a:off x="4864100" y="1417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45720</xdr:rowOff>
    </xdr:from>
    <xdr:to xmlns:xdr="http://schemas.openxmlformats.org/drawingml/2006/spreadsheetDrawing">
      <xdr:col>23</xdr:col>
      <xdr:colOff>133350</xdr:colOff>
      <xdr:row>83</xdr:row>
      <xdr:rowOff>29210</xdr:rowOff>
    </xdr:to>
    <xdr:cxnSp macro="">
      <xdr:nvCxnSpPr>
        <xdr:cNvPr id="197" name="直線コネクタ 196"/>
        <xdr:cNvCxnSpPr/>
      </xdr:nvCxnSpPr>
      <xdr:spPr>
        <a:xfrm>
          <a:off x="4114800" y="13933170"/>
          <a:ext cx="8382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106045</xdr:rowOff>
    </xdr:from>
    <xdr:ext cx="762000" cy="259080"/>
    <xdr:sp macro="" textlink="">
      <xdr:nvSpPr>
        <xdr:cNvPr id="198" name="人件費・物件費等の状況平均値テキスト"/>
        <xdr:cNvSpPr txBox="1"/>
      </xdr:nvSpPr>
      <xdr:spPr>
        <a:xfrm>
          <a:off x="5041900" y="145078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133985</xdr:rowOff>
    </xdr:from>
    <xdr:to xmlns:xdr="http://schemas.openxmlformats.org/drawingml/2006/spreadsheetDrawing">
      <xdr:col>23</xdr:col>
      <xdr:colOff>184150</xdr:colOff>
      <xdr:row>85</xdr:row>
      <xdr:rowOff>64135</xdr:rowOff>
    </xdr:to>
    <xdr:sp macro="" textlink="">
      <xdr:nvSpPr>
        <xdr:cNvPr id="199" name="フローチャート: 判断 198"/>
        <xdr:cNvSpPr/>
      </xdr:nvSpPr>
      <xdr:spPr>
        <a:xfrm>
          <a:off x="49022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45720</xdr:rowOff>
    </xdr:from>
    <xdr:to xmlns:xdr="http://schemas.openxmlformats.org/drawingml/2006/spreadsheetDrawing">
      <xdr:col>19</xdr:col>
      <xdr:colOff>133350</xdr:colOff>
      <xdr:row>81</xdr:row>
      <xdr:rowOff>147320</xdr:rowOff>
    </xdr:to>
    <xdr:cxnSp macro="">
      <xdr:nvCxnSpPr>
        <xdr:cNvPr id="200" name="直線コネクタ 199"/>
        <xdr:cNvCxnSpPr/>
      </xdr:nvCxnSpPr>
      <xdr:spPr>
        <a:xfrm flipV="1">
          <a:off x="3225800" y="1393317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171450</xdr:rowOff>
    </xdr:from>
    <xdr:to xmlns:xdr="http://schemas.openxmlformats.org/drawingml/2006/spreadsheetDrawing">
      <xdr:col>19</xdr:col>
      <xdr:colOff>184150</xdr:colOff>
      <xdr:row>84</xdr:row>
      <xdr:rowOff>101600</xdr:rowOff>
    </xdr:to>
    <xdr:sp macro="" textlink="">
      <xdr:nvSpPr>
        <xdr:cNvPr id="201" name="フローチャート: 判断 200"/>
        <xdr:cNvSpPr/>
      </xdr:nvSpPr>
      <xdr:spPr>
        <a:xfrm>
          <a:off x="40640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86360</xdr:rowOff>
    </xdr:from>
    <xdr:ext cx="736600" cy="255905"/>
    <xdr:sp macro="" textlink="">
      <xdr:nvSpPr>
        <xdr:cNvPr id="202" name="テキスト ボックス 201"/>
        <xdr:cNvSpPr txBox="1"/>
      </xdr:nvSpPr>
      <xdr:spPr>
        <a:xfrm>
          <a:off x="3733800" y="144881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86360</xdr:rowOff>
    </xdr:from>
    <xdr:to xmlns:xdr="http://schemas.openxmlformats.org/drawingml/2006/spreadsheetDrawing">
      <xdr:col>15</xdr:col>
      <xdr:colOff>82550</xdr:colOff>
      <xdr:row>81</xdr:row>
      <xdr:rowOff>147320</xdr:rowOff>
    </xdr:to>
    <xdr:cxnSp macro="">
      <xdr:nvCxnSpPr>
        <xdr:cNvPr id="203" name="直線コネクタ 202"/>
        <xdr:cNvCxnSpPr/>
      </xdr:nvCxnSpPr>
      <xdr:spPr>
        <a:xfrm>
          <a:off x="2336800" y="1397381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165100</xdr:rowOff>
    </xdr:from>
    <xdr:to xmlns:xdr="http://schemas.openxmlformats.org/drawingml/2006/spreadsheetDrawing">
      <xdr:col>15</xdr:col>
      <xdr:colOff>133350</xdr:colOff>
      <xdr:row>84</xdr:row>
      <xdr:rowOff>95250</xdr:rowOff>
    </xdr:to>
    <xdr:sp macro="" textlink="">
      <xdr:nvSpPr>
        <xdr:cNvPr id="204" name="フローチャート: 判断 203"/>
        <xdr:cNvSpPr/>
      </xdr:nvSpPr>
      <xdr:spPr>
        <a:xfrm>
          <a:off x="31750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80010</xdr:rowOff>
    </xdr:from>
    <xdr:ext cx="762000" cy="259080"/>
    <xdr:sp macro="" textlink="">
      <xdr:nvSpPr>
        <xdr:cNvPr id="205" name="テキスト ボックス 204"/>
        <xdr:cNvSpPr txBox="1"/>
      </xdr:nvSpPr>
      <xdr:spPr>
        <a:xfrm>
          <a:off x="2844800" y="1448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124460</xdr:rowOff>
    </xdr:from>
    <xdr:to xmlns:xdr="http://schemas.openxmlformats.org/drawingml/2006/spreadsheetDrawing">
      <xdr:col>11</xdr:col>
      <xdr:colOff>31750</xdr:colOff>
      <xdr:row>81</xdr:row>
      <xdr:rowOff>86360</xdr:rowOff>
    </xdr:to>
    <xdr:cxnSp macro="">
      <xdr:nvCxnSpPr>
        <xdr:cNvPr id="206" name="直線コネクタ 205"/>
        <xdr:cNvCxnSpPr/>
      </xdr:nvCxnSpPr>
      <xdr:spPr>
        <a:xfrm>
          <a:off x="1447800" y="1384046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128270</xdr:rowOff>
    </xdr:from>
    <xdr:to xmlns:xdr="http://schemas.openxmlformats.org/drawingml/2006/spreadsheetDrawing">
      <xdr:col>11</xdr:col>
      <xdr:colOff>82550</xdr:colOff>
      <xdr:row>83</xdr:row>
      <xdr:rowOff>58420</xdr:rowOff>
    </xdr:to>
    <xdr:sp macro="" textlink="">
      <xdr:nvSpPr>
        <xdr:cNvPr id="207" name="フローチャート: 判断 206"/>
        <xdr:cNvSpPr/>
      </xdr:nvSpPr>
      <xdr:spPr>
        <a:xfrm>
          <a:off x="22860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43180</xdr:rowOff>
    </xdr:from>
    <xdr:ext cx="762000" cy="255905"/>
    <xdr:sp macro="" textlink="">
      <xdr:nvSpPr>
        <xdr:cNvPr id="208" name="テキスト ボックス 207"/>
        <xdr:cNvSpPr txBox="1"/>
      </xdr:nvSpPr>
      <xdr:spPr>
        <a:xfrm>
          <a:off x="1955800" y="14273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158115</xdr:rowOff>
    </xdr:from>
    <xdr:to xmlns:xdr="http://schemas.openxmlformats.org/drawingml/2006/spreadsheetDrawing">
      <xdr:col>7</xdr:col>
      <xdr:colOff>31750</xdr:colOff>
      <xdr:row>81</xdr:row>
      <xdr:rowOff>88265</xdr:rowOff>
    </xdr:to>
    <xdr:sp macro="" textlink="">
      <xdr:nvSpPr>
        <xdr:cNvPr id="209" name="フローチャート: 判断 208"/>
        <xdr:cNvSpPr/>
      </xdr:nvSpPr>
      <xdr:spPr>
        <a:xfrm>
          <a:off x="1397000" y="1387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73025</xdr:rowOff>
    </xdr:from>
    <xdr:ext cx="762000" cy="259080"/>
    <xdr:sp macro="" textlink="">
      <xdr:nvSpPr>
        <xdr:cNvPr id="210" name="テキスト ボックス 209"/>
        <xdr:cNvSpPr txBox="1"/>
      </xdr:nvSpPr>
      <xdr:spPr>
        <a:xfrm>
          <a:off x="1066800" y="1396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149225</xdr:rowOff>
    </xdr:from>
    <xdr:to xmlns:xdr="http://schemas.openxmlformats.org/drawingml/2006/spreadsheetDrawing">
      <xdr:col>23</xdr:col>
      <xdr:colOff>184150</xdr:colOff>
      <xdr:row>83</xdr:row>
      <xdr:rowOff>79375</xdr:rowOff>
    </xdr:to>
    <xdr:sp macro="" textlink="">
      <xdr:nvSpPr>
        <xdr:cNvPr id="216" name="楕円 215"/>
        <xdr:cNvSpPr/>
      </xdr:nvSpPr>
      <xdr:spPr>
        <a:xfrm>
          <a:off x="49022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70485</xdr:rowOff>
    </xdr:from>
    <xdr:ext cx="762000" cy="259080"/>
    <xdr:sp macro="" textlink="">
      <xdr:nvSpPr>
        <xdr:cNvPr id="217" name="人件費・物件費等の状況該当値テキスト"/>
        <xdr:cNvSpPr txBox="1"/>
      </xdr:nvSpPr>
      <xdr:spPr>
        <a:xfrm>
          <a:off x="5041900" y="14129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166370</xdr:rowOff>
    </xdr:from>
    <xdr:to xmlns:xdr="http://schemas.openxmlformats.org/drawingml/2006/spreadsheetDrawing">
      <xdr:col>19</xdr:col>
      <xdr:colOff>184150</xdr:colOff>
      <xdr:row>81</xdr:row>
      <xdr:rowOff>96520</xdr:rowOff>
    </xdr:to>
    <xdr:sp macro="" textlink="">
      <xdr:nvSpPr>
        <xdr:cNvPr id="218" name="楕円 217"/>
        <xdr:cNvSpPr/>
      </xdr:nvSpPr>
      <xdr:spPr>
        <a:xfrm>
          <a:off x="40640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106680</xdr:rowOff>
    </xdr:from>
    <xdr:ext cx="736600" cy="259080"/>
    <xdr:sp macro="" textlink="">
      <xdr:nvSpPr>
        <xdr:cNvPr id="219" name="テキスト ボックス 218"/>
        <xdr:cNvSpPr txBox="1"/>
      </xdr:nvSpPr>
      <xdr:spPr>
        <a:xfrm>
          <a:off x="3733800" y="1365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96520</xdr:rowOff>
    </xdr:from>
    <xdr:to xmlns:xdr="http://schemas.openxmlformats.org/drawingml/2006/spreadsheetDrawing">
      <xdr:col>15</xdr:col>
      <xdr:colOff>133350</xdr:colOff>
      <xdr:row>82</xdr:row>
      <xdr:rowOff>26670</xdr:rowOff>
    </xdr:to>
    <xdr:sp macro="" textlink="">
      <xdr:nvSpPr>
        <xdr:cNvPr id="220" name="楕円 219"/>
        <xdr:cNvSpPr/>
      </xdr:nvSpPr>
      <xdr:spPr>
        <a:xfrm>
          <a:off x="31750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36830</xdr:rowOff>
    </xdr:from>
    <xdr:ext cx="762000" cy="259080"/>
    <xdr:sp macro="" textlink="">
      <xdr:nvSpPr>
        <xdr:cNvPr id="221" name="テキスト ボックス 220"/>
        <xdr:cNvSpPr txBox="1"/>
      </xdr:nvSpPr>
      <xdr:spPr>
        <a:xfrm>
          <a:off x="2844800" y="1375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35560</xdr:rowOff>
    </xdr:from>
    <xdr:to xmlns:xdr="http://schemas.openxmlformats.org/drawingml/2006/spreadsheetDrawing">
      <xdr:col>11</xdr:col>
      <xdr:colOff>82550</xdr:colOff>
      <xdr:row>81</xdr:row>
      <xdr:rowOff>137160</xdr:rowOff>
    </xdr:to>
    <xdr:sp macro="" textlink="">
      <xdr:nvSpPr>
        <xdr:cNvPr id="222" name="楕円 221"/>
        <xdr:cNvSpPr/>
      </xdr:nvSpPr>
      <xdr:spPr>
        <a:xfrm>
          <a:off x="2286000" y="139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147320</xdr:rowOff>
    </xdr:from>
    <xdr:ext cx="762000" cy="259080"/>
    <xdr:sp macro="" textlink="">
      <xdr:nvSpPr>
        <xdr:cNvPr id="223" name="テキスト ボックス 222"/>
        <xdr:cNvSpPr txBox="1"/>
      </xdr:nvSpPr>
      <xdr:spPr>
        <a:xfrm>
          <a:off x="19558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73660</xdr:rowOff>
    </xdr:from>
    <xdr:to xmlns:xdr="http://schemas.openxmlformats.org/drawingml/2006/spreadsheetDrawing">
      <xdr:col>7</xdr:col>
      <xdr:colOff>31750</xdr:colOff>
      <xdr:row>81</xdr:row>
      <xdr:rowOff>3810</xdr:rowOff>
    </xdr:to>
    <xdr:sp macro="" textlink="">
      <xdr:nvSpPr>
        <xdr:cNvPr id="224" name="楕円 223"/>
        <xdr:cNvSpPr/>
      </xdr:nvSpPr>
      <xdr:spPr>
        <a:xfrm>
          <a:off x="1397000" y="137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13970</xdr:rowOff>
    </xdr:from>
    <xdr:ext cx="762000" cy="259080"/>
    <xdr:sp macro="" textlink="">
      <xdr:nvSpPr>
        <xdr:cNvPr id="225" name="テキスト ボックス 224"/>
        <xdr:cNvSpPr txBox="1"/>
      </xdr:nvSpPr>
      <xdr:spPr>
        <a:xfrm>
          <a:off x="106680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8" name="テキスト ボックス 227"/>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前年度数値同程度となり、類似団体内平均・全国市平均のいずれも下回っている。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引き続き、適正な給与制度の運用に努めていく。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41" name="直線コネクタ 240"/>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5905"/>
    <xdr:sp macro="" textlink="">
      <xdr:nvSpPr>
        <xdr:cNvPr id="242" name="テキスト ボックス 241"/>
        <xdr:cNvSpPr txBox="1"/>
      </xdr:nvSpPr>
      <xdr:spPr>
        <a:xfrm>
          <a:off x="1206500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3" name="直線コネクタ 242"/>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4" name="テキスト ボックス 243"/>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5" name="直線コネクタ 244"/>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6" name="テキスト ボックス 245"/>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7" name="直線コネクタ 246"/>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8" name="テキスト ボックス 247"/>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0" name="テキスト ボックス 249"/>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88</xdr:row>
      <xdr:rowOff>24130</xdr:rowOff>
    </xdr:to>
    <xdr:cxnSp macro="">
      <xdr:nvCxnSpPr>
        <xdr:cNvPr id="252" name="直線コネクタ 251"/>
        <xdr:cNvCxnSpPr/>
      </xdr:nvCxnSpPr>
      <xdr:spPr>
        <a:xfrm flipV="1">
          <a:off x="17018000" y="13881100"/>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167640</xdr:rowOff>
    </xdr:from>
    <xdr:ext cx="762000" cy="255905"/>
    <xdr:sp macro="" textlink="">
      <xdr:nvSpPr>
        <xdr:cNvPr id="253" name="給与水準   （国との比較）最小値テキスト"/>
        <xdr:cNvSpPr txBox="1"/>
      </xdr:nvSpPr>
      <xdr:spPr>
        <a:xfrm>
          <a:off x="17106900" y="150837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24130</xdr:rowOff>
    </xdr:from>
    <xdr:to xmlns:xdr="http://schemas.openxmlformats.org/drawingml/2006/spreadsheetDrawing">
      <xdr:col>81</xdr:col>
      <xdr:colOff>133350</xdr:colOff>
      <xdr:row>88</xdr:row>
      <xdr:rowOff>24130</xdr:rowOff>
    </xdr:to>
    <xdr:cxnSp macro="">
      <xdr:nvCxnSpPr>
        <xdr:cNvPr id="254" name="直線コネクタ 253"/>
        <xdr:cNvCxnSpPr/>
      </xdr:nvCxnSpPr>
      <xdr:spPr>
        <a:xfrm>
          <a:off x="16929100" y="1511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80</xdr:row>
      <xdr:rowOff>165100</xdr:rowOff>
    </xdr:from>
    <xdr:to xmlns:xdr="http://schemas.openxmlformats.org/drawingml/2006/spreadsheetDrawing">
      <xdr:col>81</xdr:col>
      <xdr:colOff>44450</xdr:colOff>
      <xdr:row>81</xdr:row>
      <xdr:rowOff>41910</xdr:rowOff>
    </xdr:to>
    <xdr:cxnSp macro="">
      <xdr:nvCxnSpPr>
        <xdr:cNvPr id="257" name="直線コネクタ 256"/>
        <xdr:cNvCxnSpPr/>
      </xdr:nvCxnSpPr>
      <xdr:spPr>
        <a:xfrm flipV="1">
          <a:off x="16179800" y="1388110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1270</xdr:rowOff>
    </xdr:from>
    <xdr:ext cx="762000" cy="259080"/>
    <xdr:sp macro="" textlink="">
      <xdr:nvSpPr>
        <xdr:cNvPr id="258" name="給与水準   （国との比較）平均値テキスト"/>
        <xdr:cNvSpPr txBox="1"/>
      </xdr:nvSpPr>
      <xdr:spPr>
        <a:xfrm>
          <a:off x="17106900" y="14574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29210</xdr:rowOff>
    </xdr:from>
    <xdr:to xmlns:xdr="http://schemas.openxmlformats.org/drawingml/2006/spreadsheetDrawing">
      <xdr:col>81</xdr:col>
      <xdr:colOff>95250</xdr:colOff>
      <xdr:row>85</xdr:row>
      <xdr:rowOff>130810</xdr:rowOff>
    </xdr:to>
    <xdr:sp macro="" textlink="">
      <xdr:nvSpPr>
        <xdr:cNvPr id="259" name="フローチャート: 判断 258"/>
        <xdr:cNvSpPr/>
      </xdr:nvSpPr>
      <xdr:spPr>
        <a:xfrm>
          <a:off x="169672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81</xdr:row>
      <xdr:rowOff>41910</xdr:rowOff>
    </xdr:from>
    <xdr:to xmlns:xdr="http://schemas.openxmlformats.org/drawingml/2006/spreadsheetDrawing">
      <xdr:col>77</xdr:col>
      <xdr:colOff>44450</xdr:colOff>
      <xdr:row>81</xdr:row>
      <xdr:rowOff>90170</xdr:rowOff>
    </xdr:to>
    <xdr:cxnSp macro="">
      <xdr:nvCxnSpPr>
        <xdr:cNvPr id="260" name="直線コネクタ 259"/>
        <xdr:cNvCxnSpPr/>
      </xdr:nvCxnSpPr>
      <xdr:spPr>
        <a:xfrm flipV="1">
          <a:off x="15290800" y="139293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29210</xdr:rowOff>
    </xdr:from>
    <xdr:to xmlns:xdr="http://schemas.openxmlformats.org/drawingml/2006/spreadsheetDrawing">
      <xdr:col>77</xdr:col>
      <xdr:colOff>95250</xdr:colOff>
      <xdr:row>85</xdr:row>
      <xdr:rowOff>130810</xdr:rowOff>
    </xdr:to>
    <xdr:sp macro="" textlink="">
      <xdr:nvSpPr>
        <xdr:cNvPr id="261" name="フローチャート: 判断 260"/>
        <xdr:cNvSpPr/>
      </xdr:nvSpPr>
      <xdr:spPr>
        <a:xfrm>
          <a:off x="16129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115570</xdr:rowOff>
    </xdr:from>
    <xdr:ext cx="736600" cy="259080"/>
    <xdr:sp macro="" textlink="">
      <xdr:nvSpPr>
        <xdr:cNvPr id="262" name="テキスト ボックス 261"/>
        <xdr:cNvSpPr txBox="1"/>
      </xdr:nvSpPr>
      <xdr:spPr>
        <a:xfrm>
          <a:off x="15798800" y="1468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90170</xdr:rowOff>
    </xdr:from>
    <xdr:to xmlns:xdr="http://schemas.openxmlformats.org/drawingml/2006/spreadsheetDrawing">
      <xdr:col>72</xdr:col>
      <xdr:colOff>203200</xdr:colOff>
      <xdr:row>81</xdr:row>
      <xdr:rowOff>114300</xdr:rowOff>
    </xdr:to>
    <xdr:cxnSp macro="">
      <xdr:nvCxnSpPr>
        <xdr:cNvPr id="263" name="直線コネクタ 262"/>
        <xdr:cNvCxnSpPr/>
      </xdr:nvCxnSpPr>
      <xdr:spPr>
        <a:xfrm flipV="1">
          <a:off x="14401800" y="139776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53340</xdr:rowOff>
    </xdr:from>
    <xdr:to xmlns:xdr="http://schemas.openxmlformats.org/drawingml/2006/spreadsheetDrawing">
      <xdr:col>73</xdr:col>
      <xdr:colOff>44450</xdr:colOff>
      <xdr:row>85</xdr:row>
      <xdr:rowOff>154940</xdr:rowOff>
    </xdr:to>
    <xdr:sp macro="" textlink="">
      <xdr:nvSpPr>
        <xdr:cNvPr id="264" name="フローチャート: 判断 263"/>
        <xdr:cNvSpPr/>
      </xdr:nvSpPr>
      <xdr:spPr>
        <a:xfrm>
          <a:off x="152400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139700</xdr:rowOff>
    </xdr:from>
    <xdr:ext cx="762000" cy="259080"/>
    <xdr:sp macro="" textlink="">
      <xdr:nvSpPr>
        <xdr:cNvPr id="265" name="テキスト ボックス 264"/>
        <xdr:cNvSpPr txBox="1"/>
      </xdr:nvSpPr>
      <xdr:spPr>
        <a:xfrm>
          <a:off x="14909800" y="1471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114300</xdr:rowOff>
    </xdr:from>
    <xdr:to xmlns:xdr="http://schemas.openxmlformats.org/drawingml/2006/spreadsheetDrawing">
      <xdr:col>68</xdr:col>
      <xdr:colOff>152400</xdr:colOff>
      <xdr:row>81</xdr:row>
      <xdr:rowOff>138430</xdr:rowOff>
    </xdr:to>
    <xdr:cxnSp macro="">
      <xdr:nvCxnSpPr>
        <xdr:cNvPr id="266" name="直線コネクタ 265"/>
        <xdr:cNvCxnSpPr/>
      </xdr:nvCxnSpPr>
      <xdr:spPr>
        <a:xfrm flipV="1">
          <a:off x="13512800" y="140017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16510</xdr:rowOff>
    </xdr:from>
    <xdr:ext cx="762000" cy="259080"/>
    <xdr:sp macro="" textlink="">
      <xdr:nvSpPr>
        <xdr:cNvPr id="268" name="テキスト ボックス 267"/>
        <xdr:cNvSpPr txBox="1"/>
      </xdr:nvSpPr>
      <xdr:spPr>
        <a:xfrm>
          <a:off x="14020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48260</xdr:rowOff>
    </xdr:from>
    <xdr:to xmlns:xdr="http://schemas.openxmlformats.org/drawingml/2006/spreadsheetDrawing">
      <xdr:col>64</xdr:col>
      <xdr:colOff>152400</xdr:colOff>
      <xdr:row>87</xdr:row>
      <xdr:rowOff>149860</xdr:rowOff>
    </xdr:to>
    <xdr:sp macro="" textlink="">
      <xdr:nvSpPr>
        <xdr:cNvPr id="269" name="フローチャート: 判断 268"/>
        <xdr:cNvSpPr/>
      </xdr:nvSpPr>
      <xdr:spPr>
        <a:xfrm>
          <a:off x="13462000" y="1496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134620</xdr:rowOff>
    </xdr:from>
    <xdr:ext cx="762000" cy="255905"/>
    <xdr:sp macro="" textlink="">
      <xdr:nvSpPr>
        <xdr:cNvPr id="270" name="テキスト ボックス 269"/>
        <xdr:cNvSpPr txBox="1"/>
      </xdr:nvSpPr>
      <xdr:spPr>
        <a:xfrm>
          <a:off x="13131800" y="15050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80</xdr:row>
      <xdr:rowOff>114300</xdr:rowOff>
    </xdr:from>
    <xdr:to xmlns:xdr="http://schemas.openxmlformats.org/drawingml/2006/spreadsheetDrawing">
      <xdr:col>81</xdr:col>
      <xdr:colOff>95250</xdr:colOff>
      <xdr:row>81</xdr:row>
      <xdr:rowOff>44450</xdr:rowOff>
    </xdr:to>
    <xdr:sp macro="" textlink="">
      <xdr:nvSpPr>
        <xdr:cNvPr id="276" name="楕円 275"/>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35560</xdr:rowOff>
    </xdr:from>
    <xdr:ext cx="762000" cy="259080"/>
    <xdr:sp macro="" textlink="">
      <xdr:nvSpPr>
        <xdr:cNvPr id="277" name="給与水準   （国との比較）該当値テキスト"/>
        <xdr:cNvSpPr txBox="1"/>
      </xdr:nvSpPr>
      <xdr:spPr>
        <a:xfrm>
          <a:off x="17106900" y="1375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80</xdr:row>
      <xdr:rowOff>162560</xdr:rowOff>
    </xdr:from>
    <xdr:to xmlns:xdr="http://schemas.openxmlformats.org/drawingml/2006/spreadsheetDrawing">
      <xdr:col>77</xdr:col>
      <xdr:colOff>95250</xdr:colOff>
      <xdr:row>81</xdr:row>
      <xdr:rowOff>92710</xdr:rowOff>
    </xdr:to>
    <xdr:sp macro="" textlink="">
      <xdr:nvSpPr>
        <xdr:cNvPr id="278" name="楕円 277"/>
        <xdr:cNvSpPr/>
      </xdr:nvSpPr>
      <xdr:spPr>
        <a:xfrm>
          <a:off x="161290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79</xdr:row>
      <xdr:rowOff>102870</xdr:rowOff>
    </xdr:from>
    <xdr:ext cx="736600" cy="259080"/>
    <xdr:sp macro="" textlink="">
      <xdr:nvSpPr>
        <xdr:cNvPr id="279" name="テキスト ボックス 278"/>
        <xdr:cNvSpPr txBox="1"/>
      </xdr:nvSpPr>
      <xdr:spPr>
        <a:xfrm>
          <a:off x="15798800" y="13647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39370</xdr:rowOff>
    </xdr:from>
    <xdr:to xmlns:xdr="http://schemas.openxmlformats.org/drawingml/2006/spreadsheetDrawing">
      <xdr:col>73</xdr:col>
      <xdr:colOff>44450</xdr:colOff>
      <xdr:row>81</xdr:row>
      <xdr:rowOff>140970</xdr:rowOff>
    </xdr:to>
    <xdr:sp macro="" textlink="">
      <xdr:nvSpPr>
        <xdr:cNvPr id="280" name="楕円 279"/>
        <xdr:cNvSpPr/>
      </xdr:nvSpPr>
      <xdr:spPr>
        <a:xfrm>
          <a:off x="15240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151130</xdr:rowOff>
    </xdr:from>
    <xdr:ext cx="762000" cy="259080"/>
    <xdr:sp macro="" textlink="">
      <xdr:nvSpPr>
        <xdr:cNvPr id="281" name="テキスト ボックス 280"/>
        <xdr:cNvSpPr txBox="1"/>
      </xdr:nvSpPr>
      <xdr:spPr>
        <a:xfrm>
          <a:off x="14909800" y="1369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63500</xdr:rowOff>
    </xdr:from>
    <xdr:to xmlns:xdr="http://schemas.openxmlformats.org/drawingml/2006/spreadsheetDrawing">
      <xdr:col>68</xdr:col>
      <xdr:colOff>203200</xdr:colOff>
      <xdr:row>81</xdr:row>
      <xdr:rowOff>165100</xdr:rowOff>
    </xdr:to>
    <xdr:sp macro="" textlink="">
      <xdr:nvSpPr>
        <xdr:cNvPr id="282" name="楕円 281"/>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3810</xdr:rowOff>
    </xdr:from>
    <xdr:ext cx="762000" cy="259080"/>
    <xdr:sp macro="" textlink="">
      <xdr:nvSpPr>
        <xdr:cNvPr id="283" name="テキスト ボックス 282"/>
        <xdr:cNvSpPr txBox="1"/>
      </xdr:nvSpPr>
      <xdr:spPr>
        <a:xfrm>
          <a:off x="14020800" y="1371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87630</xdr:rowOff>
    </xdr:from>
    <xdr:to xmlns:xdr="http://schemas.openxmlformats.org/drawingml/2006/spreadsheetDrawing">
      <xdr:col>64</xdr:col>
      <xdr:colOff>152400</xdr:colOff>
      <xdr:row>82</xdr:row>
      <xdr:rowOff>17780</xdr:rowOff>
    </xdr:to>
    <xdr:sp macro="" textlink="">
      <xdr:nvSpPr>
        <xdr:cNvPr id="284" name="楕円 283"/>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80</xdr:row>
      <xdr:rowOff>27940</xdr:rowOff>
    </xdr:from>
    <xdr:ext cx="762000" cy="259080"/>
    <xdr:sp macro="" textlink="">
      <xdr:nvSpPr>
        <xdr:cNvPr id="285" name="テキスト ボックス 284"/>
        <xdr:cNvSpPr txBox="1"/>
      </xdr:nvSpPr>
      <xdr:spPr>
        <a:xfrm>
          <a:off x="13131800" y="1374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7" name="テキスト ボックス 286"/>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8" name="テキスト ボックス 287"/>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主な要因としては、指定管理制度の導入、業務委託などを計画的に実施してきたことが挙げられる。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から定年引上げが段階的に進んでいることも踏まえ、引き続き事務事業の簡素化・効率化を図るとともに、民間委託や指定管理者制度、会計年度任用職員の活用等を推進し、適正な定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1" name="テキスト ボックス 300"/>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9" name="テキスト ボックス 308"/>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11" name="テキスト ボックス 310"/>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62</xdr:row>
      <xdr:rowOff>68580</xdr:rowOff>
    </xdr:from>
    <xdr:to xmlns:xdr="http://schemas.openxmlformats.org/drawingml/2006/spreadsheetDrawing">
      <xdr:col>81</xdr:col>
      <xdr:colOff>44450</xdr:colOff>
      <xdr:row>66</xdr:row>
      <xdr:rowOff>163195</xdr:rowOff>
    </xdr:to>
    <xdr:cxnSp macro="">
      <xdr:nvCxnSpPr>
        <xdr:cNvPr id="315" name="直線コネクタ 314"/>
        <xdr:cNvCxnSpPr/>
      </xdr:nvCxnSpPr>
      <xdr:spPr>
        <a:xfrm flipV="1">
          <a:off x="17018000" y="10698480"/>
          <a:ext cx="0" cy="780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135255</xdr:rowOff>
    </xdr:from>
    <xdr:ext cx="762000" cy="255905"/>
    <xdr:sp macro="" textlink="">
      <xdr:nvSpPr>
        <xdr:cNvPr id="316" name="定員管理の状況最小値テキスト"/>
        <xdr:cNvSpPr txBox="1"/>
      </xdr:nvSpPr>
      <xdr:spPr>
        <a:xfrm>
          <a:off x="17106900" y="11450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163195</xdr:rowOff>
    </xdr:from>
    <xdr:to xmlns:xdr="http://schemas.openxmlformats.org/drawingml/2006/spreadsheetDrawing">
      <xdr:col>81</xdr:col>
      <xdr:colOff>133350</xdr:colOff>
      <xdr:row>66</xdr:row>
      <xdr:rowOff>163195</xdr:rowOff>
    </xdr:to>
    <xdr:cxnSp macro="">
      <xdr:nvCxnSpPr>
        <xdr:cNvPr id="317" name="直線コネクタ 316"/>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154940</xdr:rowOff>
    </xdr:from>
    <xdr:ext cx="762000" cy="255905"/>
    <xdr:sp macro="" textlink="">
      <xdr:nvSpPr>
        <xdr:cNvPr id="318" name="定員管理の状況最大値テキスト"/>
        <xdr:cNvSpPr txBox="1"/>
      </xdr:nvSpPr>
      <xdr:spPr>
        <a:xfrm>
          <a:off x="17106900" y="10441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62</xdr:row>
      <xdr:rowOff>68580</xdr:rowOff>
    </xdr:from>
    <xdr:to xmlns:xdr="http://schemas.openxmlformats.org/drawingml/2006/spreadsheetDrawing">
      <xdr:col>81</xdr:col>
      <xdr:colOff>133350</xdr:colOff>
      <xdr:row>62</xdr:row>
      <xdr:rowOff>68580</xdr:rowOff>
    </xdr:to>
    <xdr:cxnSp macro="">
      <xdr:nvCxnSpPr>
        <xdr:cNvPr id="319" name="直線コネクタ 318"/>
        <xdr:cNvCxnSpPr/>
      </xdr:nvCxnSpPr>
      <xdr:spPr>
        <a:xfrm>
          <a:off x="16929100" y="1069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6985</xdr:rowOff>
    </xdr:from>
    <xdr:to xmlns:xdr="http://schemas.openxmlformats.org/drawingml/2006/spreadsheetDrawing">
      <xdr:col>81</xdr:col>
      <xdr:colOff>44450</xdr:colOff>
      <xdr:row>62</xdr:row>
      <xdr:rowOff>68580</xdr:rowOff>
    </xdr:to>
    <xdr:cxnSp macro="">
      <xdr:nvCxnSpPr>
        <xdr:cNvPr id="320" name="直線コネクタ 319"/>
        <xdr:cNvCxnSpPr/>
      </xdr:nvCxnSpPr>
      <xdr:spPr>
        <a:xfrm>
          <a:off x="16179800" y="1046543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64</xdr:row>
      <xdr:rowOff>41275</xdr:rowOff>
    </xdr:from>
    <xdr:ext cx="762000" cy="255905"/>
    <xdr:sp macro="" textlink="">
      <xdr:nvSpPr>
        <xdr:cNvPr id="321" name="定員管理の状況平均値テキスト"/>
        <xdr:cNvSpPr txBox="1"/>
      </xdr:nvSpPr>
      <xdr:spPr>
        <a:xfrm>
          <a:off x="17106900" y="110140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69215</xdr:rowOff>
    </xdr:from>
    <xdr:to xmlns:xdr="http://schemas.openxmlformats.org/drawingml/2006/spreadsheetDrawing">
      <xdr:col>81</xdr:col>
      <xdr:colOff>95250</xdr:colOff>
      <xdr:row>64</xdr:row>
      <xdr:rowOff>170815</xdr:rowOff>
    </xdr:to>
    <xdr:sp macro="" textlink="">
      <xdr:nvSpPr>
        <xdr:cNvPr id="322" name="フローチャート: 判断 321"/>
        <xdr:cNvSpPr/>
      </xdr:nvSpPr>
      <xdr:spPr>
        <a:xfrm>
          <a:off x="16967200" y="1104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65405</xdr:rowOff>
    </xdr:from>
    <xdr:to xmlns:xdr="http://schemas.openxmlformats.org/drawingml/2006/spreadsheetDrawing">
      <xdr:col>77</xdr:col>
      <xdr:colOff>44450</xdr:colOff>
      <xdr:row>61</xdr:row>
      <xdr:rowOff>6985</xdr:rowOff>
    </xdr:to>
    <xdr:cxnSp macro="">
      <xdr:nvCxnSpPr>
        <xdr:cNvPr id="323" name="直線コネクタ 322"/>
        <xdr:cNvCxnSpPr/>
      </xdr:nvCxnSpPr>
      <xdr:spPr>
        <a:xfrm>
          <a:off x="15290800" y="1035240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63</xdr:row>
      <xdr:rowOff>95885</xdr:rowOff>
    </xdr:from>
    <xdr:to xmlns:xdr="http://schemas.openxmlformats.org/drawingml/2006/spreadsheetDrawing">
      <xdr:col>77</xdr:col>
      <xdr:colOff>95250</xdr:colOff>
      <xdr:row>64</xdr:row>
      <xdr:rowOff>26035</xdr:rowOff>
    </xdr:to>
    <xdr:sp macro="" textlink="">
      <xdr:nvSpPr>
        <xdr:cNvPr id="324" name="フローチャート: 判断 323"/>
        <xdr:cNvSpPr/>
      </xdr:nvSpPr>
      <xdr:spPr>
        <a:xfrm>
          <a:off x="16129000" y="108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10795</xdr:rowOff>
    </xdr:from>
    <xdr:ext cx="736600" cy="258445"/>
    <xdr:sp macro="" textlink="">
      <xdr:nvSpPr>
        <xdr:cNvPr id="325" name="テキスト ボックス 324"/>
        <xdr:cNvSpPr txBox="1"/>
      </xdr:nvSpPr>
      <xdr:spPr>
        <a:xfrm>
          <a:off x="15798800" y="109835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92075</xdr:rowOff>
    </xdr:from>
    <xdr:to xmlns:xdr="http://schemas.openxmlformats.org/drawingml/2006/spreadsheetDrawing">
      <xdr:col>72</xdr:col>
      <xdr:colOff>203200</xdr:colOff>
      <xdr:row>60</xdr:row>
      <xdr:rowOff>65405</xdr:rowOff>
    </xdr:to>
    <xdr:cxnSp macro="">
      <xdr:nvCxnSpPr>
        <xdr:cNvPr id="326" name="直線コネクタ 325"/>
        <xdr:cNvCxnSpPr/>
      </xdr:nvCxnSpPr>
      <xdr:spPr>
        <a:xfrm>
          <a:off x="14401800" y="1020762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63</xdr:row>
      <xdr:rowOff>39370</xdr:rowOff>
    </xdr:from>
    <xdr:to xmlns:xdr="http://schemas.openxmlformats.org/drawingml/2006/spreadsheetDrawing">
      <xdr:col>73</xdr:col>
      <xdr:colOff>44450</xdr:colOff>
      <xdr:row>63</xdr:row>
      <xdr:rowOff>140970</xdr:rowOff>
    </xdr:to>
    <xdr:sp macro="" textlink="">
      <xdr:nvSpPr>
        <xdr:cNvPr id="327" name="フローチャート: 判断 326"/>
        <xdr:cNvSpPr/>
      </xdr:nvSpPr>
      <xdr:spPr>
        <a:xfrm>
          <a:off x="15240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125730</xdr:rowOff>
    </xdr:from>
    <xdr:ext cx="762000" cy="259080"/>
    <xdr:sp macro="" textlink="">
      <xdr:nvSpPr>
        <xdr:cNvPr id="328" name="テキスト ボックス 327"/>
        <xdr:cNvSpPr txBox="1"/>
      </xdr:nvSpPr>
      <xdr:spPr>
        <a:xfrm>
          <a:off x="14909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36195</xdr:rowOff>
    </xdr:from>
    <xdr:to xmlns:xdr="http://schemas.openxmlformats.org/drawingml/2006/spreadsheetDrawing">
      <xdr:col>68</xdr:col>
      <xdr:colOff>152400</xdr:colOff>
      <xdr:row>59</xdr:row>
      <xdr:rowOff>92075</xdr:rowOff>
    </xdr:to>
    <xdr:cxnSp macro="">
      <xdr:nvCxnSpPr>
        <xdr:cNvPr id="329" name="直線コネクタ 328"/>
        <xdr:cNvCxnSpPr/>
      </xdr:nvCxnSpPr>
      <xdr:spPr>
        <a:xfrm>
          <a:off x="13512800" y="101517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146685</xdr:rowOff>
    </xdr:from>
    <xdr:to xmlns:xdr="http://schemas.openxmlformats.org/drawingml/2006/spreadsheetDrawing">
      <xdr:col>68</xdr:col>
      <xdr:colOff>203200</xdr:colOff>
      <xdr:row>63</xdr:row>
      <xdr:rowOff>76835</xdr:rowOff>
    </xdr:to>
    <xdr:sp macro="" textlink="">
      <xdr:nvSpPr>
        <xdr:cNvPr id="330" name="フローチャート: 判断 329"/>
        <xdr:cNvSpPr/>
      </xdr:nvSpPr>
      <xdr:spPr>
        <a:xfrm>
          <a:off x="14351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61595</xdr:rowOff>
    </xdr:from>
    <xdr:ext cx="762000" cy="259080"/>
    <xdr:sp macro="" textlink="">
      <xdr:nvSpPr>
        <xdr:cNvPr id="331" name="テキスト ボックス 330"/>
        <xdr:cNvSpPr txBox="1"/>
      </xdr:nvSpPr>
      <xdr:spPr>
        <a:xfrm>
          <a:off x="14020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52070</xdr:rowOff>
    </xdr:from>
    <xdr:to xmlns:xdr="http://schemas.openxmlformats.org/drawingml/2006/spreadsheetDrawing">
      <xdr:col>64</xdr:col>
      <xdr:colOff>152400</xdr:colOff>
      <xdr:row>58</xdr:row>
      <xdr:rowOff>153670</xdr:rowOff>
    </xdr:to>
    <xdr:sp macro="" textlink="">
      <xdr:nvSpPr>
        <xdr:cNvPr id="332" name="フローチャート: 判断 331"/>
        <xdr:cNvSpPr/>
      </xdr:nvSpPr>
      <xdr:spPr>
        <a:xfrm>
          <a:off x="13462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163830</xdr:rowOff>
    </xdr:from>
    <xdr:ext cx="762000" cy="259080"/>
    <xdr:sp macro="" textlink="">
      <xdr:nvSpPr>
        <xdr:cNvPr id="333" name="テキスト ボックス 332"/>
        <xdr:cNvSpPr txBox="1"/>
      </xdr:nvSpPr>
      <xdr:spPr>
        <a:xfrm>
          <a:off x="13131800" y="9765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4" name="テキスト ボックス 333"/>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5" name="テキスト ボックス 334"/>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6" name="テキスト ボックス 335"/>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7" name="テキスト ボックス 336"/>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8" name="テキスト ボックス 337"/>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17780</xdr:rowOff>
    </xdr:from>
    <xdr:to xmlns:xdr="http://schemas.openxmlformats.org/drawingml/2006/spreadsheetDrawing">
      <xdr:col>81</xdr:col>
      <xdr:colOff>95250</xdr:colOff>
      <xdr:row>62</xdr:row>
      <xdr:rowOff>119380</xdr:rowOff>
    </xdr:to>
    <xdr:sp macro="" textlink="">
      <xdr:nvSpPr>
        <xdr:cNvPr id="339" name="楕円 338"/>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110490</xdr:rowOff>
    </xdr:from>
    <xdr:ext cx="762000" cy="255905"/>
    <xdr:sp macro="" textlink="">
      <xdr:nvSpPr>
        <xdr:cNvPr id="340" name="定員管理の状況該当値テキスト"/>
        <xdr:cNvSpPr txBox="1"/>
      </xdr:nvSpPr>
      <xdr:spPr>
        <a:xfrm>
          <a:off x="17106900" y="10568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127635</xdr:rowOff>
    </xdr:from>
    <xdr:to xmlns:xdr="http://schemas.openxmlformats.org/drawingml/2006/spreadsheetDrawing">
      <xdr:col>77</xdr:col>
      <xdr:colOff>95250</xdr:colOff>
      <xdr:row>61</xdr:row>
      <xdr:rowOff>57785</xdr:rowOff>
    </xdr:to>
    <xdr:sp macro="" textlink="">
      <xdr:nvSpPr>
        <xdr:cNvPr id="341" name="楕円 340"/>
        <xdr:cNvSpPr/>
      </xdr:nvSpPr>
      <xdr:spPr>
        <a:xfrm>
          <a:off x="16129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67945</xdr:rowOff>
    </xdr:from>
    <xdr:ext cx="736600" cy="258445"/>
    <xdr:sp macro="" textlink="">
      <xdr:nvSpPr>
        <xdr:cNvPr id="342" name="テキスト ボックス 341"/>
        <xdr:cNvSpPr txBox="1"/>
      </xdr:nvSpPr>
      <xdr:spPr>
        <a:xfrm>
          <a:off x="15798800" y="10183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14605</xdr:rowOff>
    </xdr:from>
    <xdr:to xmlns:xdr="http://schemas.openxmlformats.org/drawingml/2006/spreadsheetDrawing">
      <xdr:col>73</xdr:col>
      <xdr:colOff>44450</xdr:colOff>
      <xdr:row>60</xdr:row>
      <xdr:rowOff>116205</xdr:rowOff>
    </xdr:to>
    <xdr:sp macro="" textlink="">
      <xdr:nvSpPr>
        <xdr:cNvPr id="343" name="楕円 342"/>
        <xdr:cNvSpPr/>
      </xdr:nvSpPr>
      <xdr:spPr>
        <a:xfrm>
          <a:off x="152400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126365</xdr:rowOff>
    </xdr:from>
    <xdr:ext cx="762000" cy="259080"/>
    <xdr:sp macro="" textlink="">
      <xdr:nvSpPr>
        <xdr:cNvPr id="344" name="テキスト ボックス 343"/>
        <xdr:cNvSpPr txBox="1"/>
      </xdr:nvSpPr>
      <xdr:spPr>
        <a:xfrm>
          <a:off x="14909800" y="1007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41275</xdr:rowOff>
    </xdr:from>
    <xdr:to xmlns:xdr="http://schemas.openxmlformats.org/drawingml/2006/spreadsheetDrawing">
      <xdr:col>68</xdr:col>
      <xdr:colOff>203200</xdr:colOff>
      <xdr:row>59</xdr:row>
      <xdr:rowOff>143510</xdr:rowOff>
    </xdr:to>
    <xdr:sp macro="" textlink="">
      <xdr:nvSpPr>
        <xdr:cNvPr id="345" name="楕円 344"/>
        <xdr:cNvSpPr/>
      </xdr:nvSpPr>
      <xdr:spPr>
        <a:xfrm>
          <a:off x="14351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153035</xdr:rowOff>
    </xdr:from>
    <xdr:ext cx="762000" cy="259080"/>
    <xdr:sp macro="" textlink="">
      <xdr:nvSpPr>
        <xdr:cNvPr id="346" name="テキスト ボックス 345"/>
        <xdr:cNvSpPr txBox="1"/>
      </xdr:nvSpPr>
      <xdr:spPr>
        <a:xfrm>
          <a:off x="14020800" y="992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156845</xdr:rowOff>
    </xdr:from>
    <xdr:to xmlns:xdr="http://schemas.openxmlformats.org/drawingml/2006/spreadsheetDrawing">
      <xdr:col>64</xdr:col>
      <xdr:colOff>152400</xdr:colOff>
      <xdr:row>59</xdr:row>
      <xdr:rowOff>86995</xdr:rowOff>
    </xdr:to>
    <xdr:sp macro="" textlink="">
      <xdr:nvSpPr>
        <xdr:cNvPr id="347" name="楕円 346"/>
        <xdr:cNvSpPr/>
      </xdr:nvSpPr>
      <xdr:spPr>
        <a:xfrm>
          <a:off x="134620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71755</xdr:rowOff>
    </xdr:from>
    <xdr:ext cx="762000" cy="259080"/>
    <xdr:sp macro="" textlink="">
      <xdr:nvSpPr>
        <xdr:cNvPr id="348" name="テキスト ボックス 347"/>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1" name="テキスト ボックス 350"/>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標準税収入額・普通交付税額等の増加に伴う「分母の増加率（2.1％）」に比べて、元利償還金等の減少に伴う「分子の減少率（7.9％）」が大きかったことから、実質公債費比率は対前年度比では0.73％の減少であったが、３ヵ年平均では6.9％となり前年度数値から増減なしとなっている。</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今後も引き続き地方債の計画的な発行に努めるとともに、交付税措置のある</a:t>
          </a:r>
          <a:r>
            <a:rPr kumimoji="1" lang="ja-JP" altLang="en-US" sz="1200">
              <a:solidFill>
                <a:schemeClr val="tx1"/>
              </a:solidFill>
              <a:latin typeface="ＭＳ Ｐゴシック"/>
              <a:ea typeface="ＭＳ Ｐゴシック"/>
            </a:rPr>
            <a:t>有利な地方債を活用し、健全な財政運営に努めていく</a:t>
          </a:r>
          <a:r>
            <a:rPr kumimoji="1" lang="ja-JP" altLang="en-US" sz="1200">
              <a:solidFill>
                <a:schemeClr val="tx1"/>
              </a:solidFill>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8" name="テキスト ボックス 367"/>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0" name="テキスト ボックス 369"/>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2" name="テキスト ボックス 371"/>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4" name="テキスト ボックス 37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6" name="テキスト ボックス 37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40</xdr:row>
      <xdr:rowOff>167005</xdr:rowOff>
    </xdr:from>
    <xdr:to xmlns:xdr="http://schemas.openxmlformats.org/drawingml/2006/spreadsheetDrawing">
      <xdr:col>81</xdr:col>
      <xdr:colOff>44450</xdr:colOff>
      <xdr:row>45</xdr:row>
      <xdr:rowOff>154940</xdr:rowOff>
    </xdr:to>
    <xdr:cxnSp macro="">
      <xdr:nvCxnSpPr>
        <xdr:cNvPr id="378" name="直線コネクタ 377"/>
        <xdr:cNvCxnSpPr/>
      </xdr:nvCxnSpPr>
      <xdr:spPr>
        <a:xfrm flipV="1">
          <a:off x="17018000" y="7025005"/>
          <a:ext cx="0" cy="845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126365</xdr:rowOff>
    </xdr:from>
    <xdr:ext cx="762000" cy="259080"/>
    <xdr:sp macro="" textlink="">
      <xdr:nvSpPr>
        <xdr:cNvPr id="379"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154940</xdr:rowOff>
    </xdr:from>
    <xdr:to xmlns:xdr="http://schemas.openxmlformats.org/drawingml/2006/spreadsheetDrawing">
      <xdr:col>81</xdr:col>
      <xdr:colOff>133350</xdr:colOff>
      <xdr:row>45</xdr:row>
      <xdr:rowOff>154940</xdr:rowOff>
    </xdr:to>
    <xdr:cxnSp macro="">
      <xdr:nvCxnSpPr>
        <xdr:cNvPr id="380" name="直線コネクタ 379"/>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81915</xdr:rowOff>
    </xdr:from>
    <xdr:ext cx="762000" cy="259080"/>
    <xdr:sp macro="" textlink="">
      <xdr:nvSpPr>
        <xdr:cNvPr id="381" name="公債費負担の状況最大値テキスト"/>
        <xdr:cNvSpPr txBox="1"/>
      </xdr:nvSpPr>
      <xdr:spPr>
        <a:xfrm>
          <a:off x="17106900" y="6768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40</xdr:row>
      <xdr:rowOff>167005</xdr:rowOff>
    </xdr:from>
    <xdr:to xmlns:xdr="http://schemas.openxmlformats.org/drawingml/2006/spreadsheetDrawing">
      <xdr:col>81</xdr:col>
      <xdr:colOff>133350</xdr:colOff>
      <xdr:row>40</xdr:row>
      <xdr:rowOff>167005</xdr:rowOff>
    </xdr:to>
    <xdr:cxnSp macro="">
      <xdr:nvCxnSpPr>
        <xdr:cNvPr id="382" name="直線コネクタ 381"/>
        <xdr:cNvCxnSpPr/>
      </xdr:nvCxnSpPr>
      <xdr:spPr>
        <a:xfrm>
          <a:off x="16929100" y="702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146050</xdr:rowOff>
    </xdr:from>
    <xdr:to xmlns:xdr="http://schemas.openxmlformats.org/drawingml/2006/spreadsheetDrawing">
      <xdr:col>81</xdr:col>
      <xdr:colOff>44450</xdr:colOff>
      <xdr:row>42</xdr:row>
      <xdr:rowOff>146050</xdr:rowOff>
    </xdr:to>
    <xdr:cxnSp macro="">
      <xdr:nvCxnSpPr>
        <xdr:cNvPr id="383" name="直線コネクタ 382"/>
        <xdr:cNvCxnSpPr/>
      </xdr:nvCxnSpPr>
      <xdr:spPr>
        <a:xfrm>
          <a:off x="16179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147955</xdr:rowOff>
    </xdr:from>
    <xdr:ext cx="762000" cy="258445"/>
    <xdr:sp macro="" textlink="">
      <xdr:nvSpPr>
        <xdr:cNvPr id="384" name="公債費負担の状況平均値テキスト"/>
        <xdr:cNvSpPr txBox="1"/>
      </xdr:nvSpPr>
      <xdr:spPr>
        <a:xfrm>
          <a:off x="17106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4445</xdr:rowOff>
    </xdr:from>
    <xdr:to xmlns:xdr="http://schemas.openxmlformats.org/drawingml/2006/spreadsheetDrawing">
      <xdr:col>81</xdr:col>
      <xdr:colOff>95250</xdr:colOff>
      <xdr:row>43</xdr:row>
      <xdr:rowOff>106045</xdr:rowOff>
    </xdr:to>
    <xdr:sp macro="" textlink="">
      <xdr:nvSpPr>
        <xdr:cNvPr id="385" name="フローチャート: 判断 384"/>
        <xdr:cNvSpPr/>
      </xdr:nvSpPr>
      <xdr:spPr>
        <a:xfrm>
          <a:off x="16967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156845</xdr:rowOff>
    </xdr:from>
    <xdr:to xmlns:xdr="http://schemas.openxmlformats.org/drawingml/2006/spreadsheetDrawing">
      <xdr:col>77</xdr:col>
      <xdr:colOff>44450</xdr:colOff>
      <xdr:row>42</xdr:row>
      <xdr:rowOff>146050</xdr:rowOff>
    </xdr:to>
    <xdr:cxnSp macro="">
      <xdr:nvCxnSpPr>
        <xdr:cNvPr id="386" name="直線コネクタ 385"/>
        <xdr:cNvCxnSpPr/>
      </xdr:nvCxnSpPr>
      <xdr:spPr>
        <a:xfrm>
          <a:off x="15290800" y="718629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42</xdr:row>
      <xdr:rowOff>95250</xdr:rowOff>
    </xdr:from>
    <xdr:to xmlns:xdr="http://schemas.openxmlformats.org/drawingml/2006/spreadsheetDrawing">
      <xdr:col>77</xdr:col>
      <xdr:colOff>95250</xdr:colOff>
      <xdr:row>43</xdr:row>
      <xdr:rowOff>25400</xdr:rowOff>
    </xdr:to>
    <xdr:sp macro="" textlink="">
      <xdr:nvSpPr>
        <xdr:cNvPr id="387" name="フローチャート: 判断 386"/>
        <xdr:cNvSpPr/>
      </xdr:nvSpPr>
      <xdr:spPr>
        <a:xfrm>
          <a:off x="16129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35560</xdr:rowOff>
    </xdr:from>
    <xdr:ext cx="736600" cy="259080"/>
    <xdr:sp macro="" textlink="">
      <xdr:nvSpPr>
        <xdr:cNvPr id="388" name="テキスト ボックス 387"/>
        <xdr:cNvSpPr txBox="1"/>
      </xdr:nvSpPr>
      <xdr:spPr>
        <a:xfrm>
          <a:off x="15798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116205</xdr:rowOff>
    </xdr:from>
    <xdr:to xmlns:xdr="http://schemas.openxmlformats.org/drawingml/2006/spreadsheetDrawing">
      <xdr:col>72</xdr:col>
      <xdr:colOff>203200</xdr:colOff>
      <xdr:row>41</xdr:row>
      <xdr:rowOff>156845</xdr:rowOff>
    </xdr:to>
    <xdr:cxnSp macro="">
      <xdr:nvCxnSpPr>
        <xdr:cNvPr id="389" name="直線コネクタ 388"/>
        <xdr:cNvCxnSpPr/>
      </xdr:nvCxnSpPr>
      <xdr:spPr>
        <a:xfrm>
          <a:off x="14401800" y="71456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146050</xdr:rowOff>
    </xdr:from>
    <xdr:to xmlns:xdr="http://schemas.openxmlformats.org/drawingml/2006/spreadsheetDrawing">
      <xdr:col>73</xdr:col>
      <xdr:colOff>44450</xdr:colOff>
      <xdr:row>42</xdr:row>
      <xdr:rowOff>76200</xdr:rowOff>
    </xdr:to>
    <xdr:sp macro="" textlink="">
      <xdr:nvSpPr>
        <xdr:cNvPr id="390" name="フローチャート: 判断 38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60960</xdr:rowOff>
    </xdr:from>
    <xdr:ext cx="762000" cy="259080"/>
    <xdr:sp macro="" textlink="">
      <xdr:nvSpPr>
        <xdr:cNvPr id="391" name="テキスト ボックス 390"/>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116205</xdr:rowOff>
    </xdr:from>
    <xdr:to xmlns:xdr="http://schemas.openxmlformats.org/drawingml/2006/spreadsheetDrawing">
      <xdr:col>68</xdr:col>
      <xdr:colOff>152400</xdr:colOff>
      <xdr:row>41</xdr:row>
      <xdr:rowOff>116205</xdr:rowOff>
    </xdr:to>
    <xdr:cxnSp macro="">
      <xdr:nvCxnSpPr>
        <xdr:cNvPr id="392" name="直線コネクタ 391"/>
        <xdr:cNvCxnSpPr/>
      </xdr:nvCxnSpPr>
      <xdr:spPr>
        <a:xfrm>
          <a:off x="13512800" y="7145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146050</xdr:rowOff>
    </xdr:from>
    <xdr:to xmlns:xdr="http://schemas.openxmlformats.org/drawingml/2006/spreadsheetDrawing">
      <xdr:col>68</xdr:col>
      <xdr:colOff>203200</xdr:colOff>
      <xdr:row>42</xdr:row>
      <xdr:rowOff>76200</xdr:rowOff>
    </xdr:to>
    <xdr:sp macro="" textlink="">
      <xdr:nvSpPr>
        <xdr:cNvPr id="393" name="フローチャート: 判断 392"/>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60960</xdr:rowOff>
    </xdr:from>
    <xdr:ext cx="762000" cy="259080"/>
    <xdr:sp macro="" textlink="">
      <xdr:nvSpPr>
        <xdr:cNvPr id="394" name="テキスト ボックス 393"/>
        <xdr:cNvSpPr txBox="1"/>
      </xdr:nvSpPr>
      <xdr:spPr>
        <a:xfrm>
          <a:off x="14020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35</xdr:row>
      <xdr:rowOff>169545</xdr:rowOff>
    </xdr:from>
    <xdr:to xmlns:xdr="http://schemas.openxmlformats.org/drawingml/2006/spreadsheetDrawing">
      <xdr:col>64</xdr:col>
      <xdr:colOff>152400</xdr:colOff>
      <xdr:row>36</xdr:row>
      <xdr:rowOff>99695</xdr:rowOff>
    </xdr:to>
    <xdr:sp macro="" textlink="">
      <xdr:nvSpPr>
        <xdr:cNvPr id="395" name="フローチャート: 判断 394"/>
        <xdr:cNvSpPr/>
      </xdr:nvSpPr>
      <xdr:spPr>
        <a:xfrm>
          <a:off x="134620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34</xdr:row>
      <xdr:rowOff>109855</xdr:rowOff>
    </xdr:from>
    <xdr:ext cx="762000" cy="255905"/>
    <xdr:sp macro="" textlink="">
      <xdr:nvSpPr>
        <xdr:cNvPr id="396" name="テキスト ボックス 395"/>
        <xdr:cNvSpPr txBox="1"/>
      </xdr:nvSpPr>
      <xdr:spPr>
        <a:xfrm>
          <a:off x="13131800" y="5939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95250</xdr:rowOff>
    </xdr:from>
    <xdr:to xmlns:xdr="http://schemas.openxmlformats.org/drawingml/2006/spreadsheetDrawing">
      <xdr:col>81</xdr:col>
      <xdr:colOff>95250</xdr:colOff>
      <xdr:row>43</xdr:row>
      <xdr:rowOff>25400</xdr:rowOff>
    </xdr:to>
    <xdr:sp macro="" textlink="">
      <xdr:nvSpPr>
        <xdr:cNvPr id="402" name="楕円 401"/>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111760</xdr:rowOff>
    </xdr:from>
    <xdr:ext cx="762000" cy="255905"/>
    <xdr:sp macro="" textlink="">
      <xdr:nvSpPr>
        <xdr:cNvPr id="403" name="公債費負担の状況該当値テキスト"/>
        <xdr:cNvSpPr txBox="1"/>
      </xdr:nvSpPr>
      <xdr:spPr>
        <a:xfrm>
          <a:off x="17106900" y="7141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95250</xdr:rowOff>
    </xdr:from>
    <xdr:to xmlns:xdr="http://schemas.openxmlformats.org/drawingml/2006/spreadsheetDrawing">
      <xdr:col>77</xdr:col>
      <xdr:colOff>95250</xdr:colOff>
      <xdr:row>43</xdr:row>
      <xdr:rowOff>25400</xdr:rowOff>
    </xdr:to>
    <xdr:sp macro="" textlink="">
      <xdr:nvSpPr>
        <xdr:cNvPr id="404" name="楕円 403"/>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10160</xdr:rowOff>
    </xdr:from>
    <xdr:ext cx="736600" cy="259080"/>
    <xdr:sp macro="" textlink="">
      <xdr:nvSpPr>
        <xdr:cNvPr id="405" name="テキスト ボックス 404"/>
        <xdr:cNvSpPr txBox="1"/>
      </xdr:nvSpPr>
      <xdr:spPr>
        <a:xfrm>
          <a:off x="15798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406" name="楕円 405"/>
        <xdr:cNvSpPr/>
      </xdr:nvSpPr>
      <xdr:spPr>
        <a:xfrm>
          <a:off x="15240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46355</xdr:rowOff>
    </xdr:from>
    <xdr:ext cx="762000" cy="259080"/>
    <xdr:sp macro="" textlink="">
      <xdr:nvSpPr>
        <xdr:cNvPr id="407" name="テキスト ボックス 406"/>
        <xdr:cNvSpPr txBox="1"/>
      </xdr:nvSpPr>
      <xdr:spPr>
        <a:xfrm>
          <a:off x="14909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65405</xdr:rowOff>
    </xdr:from>
    <xdr:to xmlns:xdr="http://schemas.openxmlformats.org/drawingml/2006/spreadsheetDrawing">
      <xdr:col>68</xdr:col>
      <xdr:colOff>203200</xdr:colOff>
      <xdr:row>41</xdr:row>
      <xdr:rowOff>167005</xdr:rowOff>
    </xdr:to>
    <xdr:sp macro="" textlink="">
      <xdr:nvSpPr>
        <xdr:cNvPr id="408" name="楕円 407"/>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6350</xdr:rowOff>
    </xdr:from>
    <xdr:ext cx="762000" cy="255905"/>
    <xdr:sp macro="" textlink="">
      <xdr:nvSpPr>
        <xdr:cNvPr id="409" name="テキスト ボックス 408"/>
        <xdr:cNvSpPr txBox="1"/>
      </xdr:nvSpPr>
      <xdr:spPr>
        <a:xfrm>
          <a:off x="14020800" y="6864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65405</xdr:rowOff>
    </xdr:from>
    <xdr:to xmlns:xdr="http://schemas.openxmlformats.org/drawingml/2006/spreadsheetDrawing">
      <xdr:col>64</xdr:col>
      <xdr:colOff>152400</xdr:colOff>
      <xdr:row>41</xdr:row>
      <xdr:rowOff>167005</xdr:rowOff>
    </xdr:to>
    <xdr:sp macro="" textlink="">
      <xdr:nvSpPr>
        <xdr:cNvPr id="410" name="楕円 409"/>
        <xdr:cNvSpPr/>
      </xdr:nvSpPr>
      <xdr:spPr>
        <a:xfrm>
          <a:off x="13462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151765</xdr:rowOff>
    </xdr:from>
    <xdr:ext cx="762000" cy="259080"/>
    <xdr:sp macro="" textlink="">
      <xdr:nvSpPr>
        <xdr:cNvPr id="411" name="テキスト ボックス 410"/>
        <xdr:cNvSpPr txBox="1"/>
      </xdr:nvSpPr>
      <xdr:spPr>
        <a:xfrm>
          <a:off x="13131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4" name="テキスト ボックス 413"/>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latin typeface="ＭＳ Ｐゴシック"/>
              <a:ea typeface="ＭＳ Ｐゴシック"/>
            </a:rPr>
            <a:t>前年度数値と比較して6.0</a:t>
          </a:r>
          <a:r>
            <a:rPr kumimoji="1" lang="ja-JP" altLang="en-US" sz="1200">
              <a:latin typeface="ＭＳ Ｐゴシック"/>
              <a:ea typeface="ＭＳ Ｐゴシック"/>
            </a:rPr>
            <a:t>ポイント増加した。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主な要因としては、</a:t>
          </a:r>
          <a:r>
            <a:rPr kumimoji="1" lang="ja-JP" altLang="en-US" sz="1200">
              <a:latin typeface="ＭＳ Ｐゴシック"/>
              <a:ea typeface="ＭＳ Ｐゴシック"/>
            </a:rPr>
            <a:t>地方債の償還額が発行額を上回ったことにより</a:t>
          </a:r>
          <a:r>
            <a:rPr kumimoji="1" lang="ja-JP" altLang="en-US" sz="1200">
              <a:latin typeface="ＭＳ Ｐゴシック"/>
              <a:ea typeface="ＭＳ Ｐゴシック"/>
            </a:rPr>
            <a:t>地方債現在高が減となった一方、それを上回る</a:t>
          </a:r>
          <a:r>
            <a:rPr kumimoji="1" lang="ja-JP" altLang="en-US" sz="1200">
              <a:latin typeface="ＭＳ Ｐゴシック"/>
              <a:ea typeface="ＭＳ Ｐゴシック"/>
            </a:rPr>
            <a:t>充当可能基金及び基準財政需要額算入見込額の大きな減があったことなどが挙げられる。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地方債現在高は老朽化施設の改修事業等により増加傾向にあったが、</a:t>
          </a:r>
          <a:r>
            <a:rPr kumimoji="1" lang="en-US" altLang="ja-JP" sz="1200">
              <a:latin typeface="ＭＳ Ｐゴシック"/>
              <a:ea typeface="ＭＳ Ｐゴシック"/>
            </a:rPr>
            <a:t>H30</a:t>
          </a:r>
          <a:r>
            <a:rPr kumimoji="1" lang="ja-JP" altLang="en-US" sz="1200">
              <a:latin typeface="ＭＳ Ｐゴシック"/>
              <a:ea typeface="ＭＳ Ｐゴシック"/>
            </a:rPr>
            <a:t>年度以降は減少しており、今後も減少傾向で推移するものと見込まれる。引き続き、交付税措置のある有利な地方債の活用や適正な定員管理に努め、将来世代の負担が過度にならないよう、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5" name="テキスト ボックス 424"/>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8" name="直線コネクタ 427"/>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29" name="テキスト ボックス 428"/>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0" name="直線コネクタ 429"/>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31" name="テキスト ボックス 430"/>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2" name="直線コネクタ 431"/>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3" name="テキスト ボックス 432"/>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4" name="直線コネクタ 433"/>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5" name="テキスト ボックス 434"/>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6" name="直線コネクタ 435"/>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7" name="テキスト ボックス 436"/>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8" name="直線コネクタ 437"/>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9" name="テキスト ボックス 438"/>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59055</xdr:rowOff>
    </xdr:to>
    <xdr:cxnSp macro="">
      <xdr:nvCxnSpPr>
        <xdr:cNvPr id="442" name="直線コネクタ 441"/>
        <xdr:cNvCxnSpPr/>
      </xdr:nvCxnSpPr>
      <xdr:spPr>
        <a:xfrm flipV="1">
          <a:off x="17018000" y="231330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31115</xdr:rowOff>
    </xdr:from>
    <xdr:ext cx="762000" cy="255905"/>
    <xdr:sp macro="" textlink="">
      <xdr:nvSpPr>
        <xdr:cNvPr id="443" name="将来負担の状況最小値テキスト"/>
        <xdr:cNvSpPr txBox="1"/>
      </xdr:nvSpPr>
      <xdr:spPr>
        <a:xfrm>
          <a:off x="17106900" y="3974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59055</xdr:rowOff>
    </xdr:from>
    <xdr:to xmlns:xdr="http://schemas.openxmlformats.org/drawingml/2006/spreadsheetDrawing">
      <xdr:col>81</xdr:col>
      <xdr:colOff>133350</xdr:colOff>
      <xdr:row>23</xdr:row>
      <xdr:rowOff>59055</xdr:rowOff>
    </xdr:to>
    <xdr:cxnSp macro="">
      <xdr:nvCxnSpPr>
        <xdr:cNvPr id="444" name="直線コネクタ 443"/>
        <xdr:cNvCxnSpPr/>
      </xdr:nvCxnSpPr>
      <xdr:spPr>
        <a:xfrm>
          <a:off x="16929100" y="400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5905"/>
    <xdr:sp macro="" textlink="">
      <xdr:nvSpPr>
        <xdr:cNvPr id="445" name="将来負担の状況最大値テキスト"/>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6" name="直線コネクタ 445"/>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22</xdr:row>
      <xdr:rowOff>23495</xdr:rowOff>
    </xdr:from>
    <xdr:to xmlns:xdr="http://schemas.openxmlformats.org/drawingml/2006/spreadsheetDrawing">
      <xdr:col>81</xdr:col>
      <xdr:colOff>44450</xdr:colOff>
      <xdr:row>23</xdr:row>
      <xdr:rowOff>59055</xdr:rowOff>
    </xdr:to>
    <xdr:cxnSp macro="">
      <xdr:nvCxnSpPr>
        <xdr:cNvPr id="447" name="直線コネクタ 446"/>
        <xdr:cNvCxnSpPr/>
      </xdr:nvCxnSpPr>
      <xdr:spPr>
        <a:xfrm>
          <a:off x="16179800" y="379539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5905"/>
    <xdr:sp macro="" textlink="">
      <xdr:nvSpPr>
        <xdr:cNvPr id="448" name="将来負担の状況平均値テキスト"/>
        <xdr:cNvSpPr txBox="1"/>
      </xdr:nvSpPr>
      <xdr:spPr>
        <a:xfrm>
          <a:off x="17106900" y="2120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9" name="フローチャート: 判断 448"/>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22</xdr:row>
      <xdr:rowOff>23495</xdr:rowOff>
    </xdr:from>
    <xdr:to xmlns:xdr="http://schemas.openxmlformats.org/drawingml/2006/spreadsheetDrawing">
      <xdr:col>77</xdr:col>
      <xdr:colOff>44450</xdr:colOff>
      <xdr:row>22</xdr:row>
      <xdr:rowOff>154940</xdr:rowOff>
    </xdr:to>
    <xdr:cxnSp macro="">
      <xdr:nvCxnSpPr>
        <xdr:cNvPr id="450" name="直線コネクタ 449"/>
        <xdr:cNvCxnSpPr/>
      </xdr:nvCxnSpPr>
      <xdr:spPr>
        <a:xfrm flipV="1">
          <a:off x="15290800" y="37953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1" name="フローチャート: 判断 450"/>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5905"/>
    <xdr:sp macro="" textlink="">
      <xdr:nvSpPr>
        <xdr:cNvPr id="452" name="テキスト ボックス 451"/>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22</xdr:row>
      <xdr:rowOff>154940</xdr:rowOff>
    </xdr:from>
    <xdr:to xmlns:xdr="http://schemas.openxmlformats.org/drawingml/2006/spreadsheetDrawing">
      <xdr:col>72</xdr:col>
      <xdr:colOff>203200</xdr:colOff>
      <xdr:row>23</xdr:row>
      <xdr:rowOff>3810</xdr:rowOff>
    </xdr:to>
    <xdr:cxnSp macro="">
      <xdr:nvCxnSpPr>
        <xdr:cNvPr id="453" name="直線コネクタ 452"/>
        <xdr:cNvCxnSpPr/>
      </xdr:nvCxnSpPr>
      <xdr:spPr>
        <a:xfrm flipV="1">
          <a:off x="14401800" y="39268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4" name="フローチャート: 判断 453"/>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5905"/>
    <xdr:sp macro="" textlink="">
      <xdr:nvSpPr>
        <xdr:cNvPr id="455" name="テキスト ボックス 454"/>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23</xdr:row>
      <xdr:rowOff>3810</xdr:rowOff>
    </xdr:from>
    <xdr:to xmlns:xdr="http://schemas.openxmlformats.org/drawingml/2006/spreadsheetDrawing">
      <xdr:col>68</xdr:col>
      <xdr:colOff>152400</xdr:colOff>
      <xdr:row>23</xdr:row>
      <xdr:rowOff>45085</xdr:rowOff>
    </xdr:to>
    <xdr:cxnSp macro="">
      <xdr:nvCxnSpPr>
        <xdr:cNvPr id="456" name="直線コネクタ 455"/>
        <xdr:cNvCxnSpPr/>
      </xdr:nvCxnSpPr>
      <xdr:spPr>
        <a:xfrm flipV="1">
          <a:off x="13512800" y="39471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11430</xdr:rowOff>
    </xdr:from>
    <xdr:to xmlns:xdr="http://schemas.openxmlformats.org/drawingml/2006/spreadsheetDrawing">
      <xdr:col>68</xdr:col>
      <xdr:colOff>203200</xdr:colOff>
      <xdr:row>15</xdr:row>
      <xdr:rowOff>113030</xdr:rowOff>
    </xdr:to>
    <xdr:sp macro="" textlink="">
      <xdr:nvSpPr>
        <xdr:cNvPr id="457" name="フローチャート: 判断 456"/>
        <xdr:cNvSpPr/>
      </xdr:nvSpPr>
      <xdr:spPr>
        <a:xfrm>
          <a:off x="14351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123190</xdr:rowOff>
    </xdr:from>
    <xdr:ext cx="762000" cy="255905"/>
    <xdr:sp macro="" textlink="">
      <xdr:nvSpPr>
        <xdr:cNvPr id="458" name="テキスト ボックス 457"/>
        <xdr:cNvSpPr txBox="1"/>
      </xdr:nvSpPr>
      <xdr:spPr>
        <a:xfrm>
          <a:off x="14020800" y="2352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26035</xdr:rowOff>
    </xdr:from>
    <xdr:to xmlns:xdr="http://schemas.openxmlformats.org/drawingml/2006/spreadsheetDrawing">
      <xdr:col>64</xdr:col>
      <xdr:colOff>152400</xdr:colOff>
      <xdr:row>16</xdr:row>
      <xdr:rowOff>127635</xdr:rowOff>
    </xdr:to>
    <xdr:sp macro="" textlink="">
      <xdr:nvSpPr>
        <xdr:cNvPr id="459" name="フローチャート: 判断 458"/>
        <xdr:cNvSpPr/>
      </xdr:nvSpPr>
      <xdr:spPr>
        <a:xfrm>
          <a:off x="13462000" y="276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137795</xdr:rowOff>
    </xdr:from>
    <xdr:ext cx="762000" cy="259080"/>
    <xdr:sp macro="" textlink="">
      <xdr:nvSpPr>
        <xdr:cNvPr id="460" name="テキスト ボックス 459"/>
        <xdr:cNvSpPr txBox="1"/>
      </xdr:nvSpPr>
      <xdr:spPr>
        <a:xfrm>
          <a:off x="131318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23</xdr:row>
      <xdr:rowOff>8255</xdr:rowOff>
    </xdr:from>
    <xdr:to xmlns:xdr="http://schemas.openxmlformats.org/drawingml/2006/spreadsheetDrawing">
      <xdr:col>81</xdr:col>
      <xdr:colOff>95250</xdr:colOff>
      <xdr:row>23</xdr:row>
      <xdr:rowOff>109855</xdr:rowOff>
    </xdr:to>
    <xdr:sp macro="" textlink="">
      <xdr:nvSpPr>
        <xdr:cNvPr id="466" name="楕円 465"/>
        <xdr:cNvSpPr/>
      </xdr:nvSpPr>
      <xdr:spPr>
        <a:xfrm>
          <a:off x="16967200" y="39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22</xdr:row>
      <xdr:rowOff>75565</xdr:rowOff>
    </xdr:from>
    <xdr:ext cx="762000" cy="255905"/>
    <xdr:sp macro="" textlink="">
      <xdr:nvSpPr>
        <xdr:cNvPr id="467" name="将来負担の状況該当値テキスト"/>
        <xdr:cNvSpPr txBox="1"/>
      </xdr:nvSpPr>
      <xdr:spPr>
        <a:xfrm>
          <a:off x="17106900" y="3847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144145</xdr:rowOff>
    </xdr:from>
    <xdr:to xmlns:xdr="http://schemas.openxmlformats.org/drawingml/2006/spreadsheetDrawing">
      <xdr:col>77</xdr:col>
      <xdr:colOff>95250</xdr:colOff>
      <xdr:row>22</xdr:row>
      <xdr:rowOff>74930</xdr:rowOff>
    </xdr:to>
    <xdr:sp macro="" textlink="">
      <xdr:nvSpPr>
        <xdr:cNvPr id="468" name="楕円 467"/>
        <xdr:cNvSpPr/>
      </xdr:nvSpPr>
      <xdr:spPr>
        <a:xfrm>
          <a:off x="16129000" y="374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22</xdr:row>
      <xdr:rowOff>59055</xdr:rowOff>
    </xdr:from>
    <xdr:ext cx="736600" cy="259080"/>
    <xdr:sp macro="" textlink="">
      <xdr:nvSpPr>
        <xdr:cNvPr id="469" name="テキスト ボックス 468"/>
        <xdr:cNvSpPr txBox="1"/>
      </xdr:nvSpPr>
      <xdr:spPr>
        <a:xfrm>
          <a:off x="15798800" y="3830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22</xdr:row>
      <xdr:rowOff>103505</xdr:rowOff>
    </xdr:from>
    <xdr:to xmlns:xdr="http://schemas.openxmlformats.org/drawingml/2006/spreadsheetDrawing">
      <xdr:col>73</xdr:col>
      <xdr:colOff>44450</xdr:colOff>
      <xdr:row>23</xdr:row>
      <xdr:rowOff>33655</xdr:rowOff>
    </xdr:to>
    <xdr:sp macro="" textlink="">
      <xdr:nvSpPr>
        <xdr:cNvPr id="470" name="楕円 469"/>
        <xdr:cNvSpPr/>
      </xdr:nvSpPr>
      <xdr:spPr>
        <a:xfrm>
          <a:off x="15240000" y="38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23</xdr:row>
      <xdr:rowOff>18415</xdr:rowOff>
    </xdr:from>
    <xdr:ext cx="762000" cy="255905"/>
    <xdr:sp macro="" textlink="">
      <xdr:nvSpPr>
        <xdr:cNvPr id="471" name="テキスト ボックス 470"/>
        <xdr:cNvSpPr txBox="1"/>
      </xdr:nvSpPr>
      <xdr:spPr>
        <a:xfrm>
          <a:off x="14909800" y="39617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22</xdr:row>
      <xdr:rowOff>124460</xdr:rowOff>
    </xdr:from>
    <xdr:to xmlns:xdr="http://schemas.openxmlformats.org/drawingml/2006/spreadsheetDrawing">
      <xdr:col>68</xdr:col>
      <xdr:colOff>203200</xdr:colOff>
      <xdr:row>23</xdr:row>
      <xdr:rowOff>54610</xdr:rowOff>
    </xdr:to>
    <xdr:sp macro="" textlink="">
      <xdr:nvSpPr>
        <xdr:cNvPr id="472" name="楕円 471"/>
        <xdr:cNvSpPr/>
      </xdr:nvSpPr>
      <xdr:spPr>
        <a:xfrm>
          <a:off x="14351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23</xdr:row>
      <xdr:rowOff>39370</xdr:rowOff>
    </xdr:from>
    <xdr:ext cx="762000" cy="259080"/>
    <xdr:sp macro="" textlink="">
      <xdr:nvSpPr>
        <xdr:cNvPr id="473" name="テキスト ボックス 472"/>
        <xdr:cNvSpPr txBox="1"/>
      </xdr:nvSpPr>
      <xdr:spPr>
        <a:xfrm>
          <a:off x="14020800" y="398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166370</xdr:rowOff>
    </xdr:from>
    <xdr:to xmlns:xdr="http://schemas.openxmlformats.org/drawingml/2006/spreadsheetDrawing">
      <xdr:col>64</xdr:col>
      <xdr:colOff>152400</xdr:colOff>
      <xdr:row>23</xdr:row>
      <xdr:rowOff>95885</xdr:rowOff>
    </xdr:to>
    <xdr:sp macro="" textlink="">
      <xdr:nvSpPr>
        <xdr:cNvPr id="474" name="楕円 473"/>
        <xdr:cNvSpPr/>
      </xdr:nvSpPr>
      <xdr:spPr>
        <a:xfrm>
          <a:off x="13462000" y="3938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80645</xdr:rowOff>
    </xdr:from>
    <xdr:ext cx="762000" cy="259080"/>
    <xdr:sp macro="" textlink="">
      <xdr:nvSpPr>
        <xdr:cNvPr id="475" name="テキスト ボックス 474"/>
        <xdr:cNvSpPr txBox="1"/>
      </xdr:nvSpPr>
      <xdr:spPr>
        <a:xfrm>
          <a:off x="13131800" y="4023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前年度数値と比較すると1</a:t>
          </a:r>
          <a:r>
            <a:rPr kumimoji="1" lang="en-US" altLang="ja-JP" sz="1300">
              <a:latin typeface="ＭＳ Ｐゴシック"/>
              <a:ea typeface="ＭＳ Ｐゴシック"/>
            </a:rPr>
            <a:t>.3</a:t>
          </a:r>
          <a:r>
            <a:rPr kumimoji="1" lang="ja-JP" altLang="en-US" sz="1300">
              <a:latin typeface="ＭＳ Ｐゴシック"/>
              <a:ea typeface="ＭＳ Ｐゴシック"/>
            </a:rPr>
            <a:t>ポイント増加したが、全国平均を下回っており、類似団体内で比較すると最も低い数値となっている。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全国平均等の数値を下回っている要因として、これまで適正な定員管理・給与制度の運用に努めてきたことに加え、ごみ処理業務や消防業務等を一部事務組合で行っていることで人件費が補助費等として支出されていることが挙げられる。引き続き、適正な定員管理・給与制度の運用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4825" cy="259080"/>
    <xdr:sp macro="" textlink="">
      <xdr:nvSpPr>
        <xdr:cNvPr id="49" name="テキスト ボックス 48"/>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4825" cy="255905"/>
    <xdr:sp macro="" textlink="">
      <xdr:nvSpPr>
        <xdr:cNvPr id="51" name="テキスト ボックス 50"/>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4825" cy="258445"/>
    <xdr:sp macro="" textlink="">
      <xdr:nvSpPr>
        <xdr:cNvPr id="53" name="テキスト ボックス 52"/>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4825" cy="259080"/>
    <xdr:sp macro="" textlink="">
      <xdr:nvSpPr>
        <xdr:cNvPr id="55" name="テキスト ボックス 54"/>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4825" cy="255905"/>
    <xdr:sp macro="" textlink="">
      <xdr:nvSpPr>
        <xdr:cNvPr id="57" name="テキスト ボックス 56"/>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4825" cy="259080"/>
    <xdr:sp macro="" textlink="">
      <xdr:nvSpPr>
        <xdr:cNvPr id="59" name="テキスト ボックス 58"/>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61" name="テキスト ボックス 60"/>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4445</xdr:rowOff>
    </xdr:from>
    <xdr:to xmlns:xdr="http://schemas.openxmlformats.org/drawingml/2006/spreadsheetDrawing">
      <xdr:col>24</xdr:col>
      <xdr:colOff>25400</xdr:colOff>
      <xdr:row>41</xdr:row>
      <xdr:rowOff>167640</xdr:rowOff>
    </xdr:to>
    <xdr:cxnSp macro="">
      <xdr:nvCxnSpPr>
        <xdr:cNvPr id="63" name="直線コネクタ 62"/>
        <xdr:cNvCxnSpPr/>
      </xdr:nvCxnSpPr>
      <xdr:spPr>
        <a:xfrm flipV="1">
          <a:off x="4826000" y="6005195"/>
          <a:ext cx="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139700</xdr:rowOff>
    </xdr:from>
    <xdr:ext cx="762000" cy="259080"/>
    <xdr:sp macro="" textlink="">
      <xdr:nvSpPr>
        <xdr:cNvPr id="64" name="人件費最小値テキスト"/>
        <xdr:cNvSpPr txBox="1"/>
      </xdr:nvSpPr>
      <xdr:spPr>
        <a:xfrm>
          <a:off x="4914900" y="716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167640</xdr:rowOff>
    </xdr:from>
    <xdr:to xmlns:xdr="http://schemas.openxmlformats.org/drawingml/2006/spreadsheetDrawing">
      <xdr:col>24</xdr:col>
      <xdr:colOff>114300</xdr:colOff>
      <xdr:row>41</xdr:row>
      <xdr:rowOff>167640</xdr:rowOff>
    </xdr:to>
    <xdr:cxnSp macro="">
      <xdr:nvCxnSpPr>
        <xdr:cNvPr id="65" name="直線コネクタ 64"/>
        <xdr:cNvCxnSpPr/>
      </xdr:nvCxnSpPr>
      <xdr:spPr>
        <a:xfrm>
          <a:off x="47371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90805</xdr:rowOff>
    </xdr:from>
    <xdr:ext cx="762000" cy="258445"/>
    <xdr:sp macro="" textlink="">
      <xdr:nvSpPr>
        <xdr:cNvPr id="66" name="人件費最大値テキスト"/>
        <xdr:cNvSpPr txBox="1"/>
      </xdr:nvSpPr>
      <xdr:spPr>
        <a:xfrm>
          <a:off x="4914900" y="5748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4445</xdr:rowOff>
    </xdr:from>
    <xdr:to xmlns:xdr="http://schemas.openxmlformats.org/drawingml/2006/spreadsheetDrawing">
      <xdr:col>24</xdr:col>
      <xdr:colOff>114300</xdr:colOff>
      <xdr:row>35</xdr:row>
      <xdr:rowOff>4445</xdr:rowOff>
    </xdr:to>
    <xdr:cxnSp macro="">
      <xdr:nvCxnSpPr>
        <xdr:cNvPr id="67" name="直線コネクタ 66"/>
        <xdr:cNvCxnSpPr/>
      </xdr:nvCxnSpPr>
      <xdr:spPr>
        <a:xfrm>
          <a:off x="4737100" y="600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33</xdr:row>
      <xdr:rowOff>135255</xdr:rowOff>
    </xdr:from>
    <xdr:to xmlns:xdr="http://schemas.openxmlformats.org/drawingml/2006/spreadsheetDrawing">
      <xdr:col>24</xdr:col>
      <xdr:colOff>25400</xdr:colOff>
      <xdr:row>35</xdr:row>
      <xdr:rowOff>4445</xdr:rowOff>
    </xdr:to>
    <xdr:cxnSp macro="">
      <xdr:nvCxnSpPr>
        <xdr:cNvPr id="68" name="直線コネクタ 67"/>
        <xdr:cNvCxnSpPr/>
      </xdr:nvCxnSpPr>
      <xdr:spPr>
        <a:xfrm>
          <a:off x="3987800" y="5793105"/>
          <a:ext cx="8382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154940</xdr:rowOff>
    </xdr:from>
    <xdr:ext cx="762000" cy="255905"/>
    <xdr:sp macro="" textlink="">
      <xdr:nvSpPr>
        <xdr:cNvPr id="69" name="人件費平均値テキスト"/>
        <xdr:cNvSpPr txBox="1"/>
      </xdr:nvSpPr>
      <xdr:spPr>
        <a:xfrm>
          <a:off x="4914900" y="64985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10795</xdr:rowOff>
    </xdr:from>
    <xdr:to xmlns:xdr="http://schemas.openxmlformats.org/drawingml/2006/spreadsheetDrawing">
      <xdr:col>24</xdr:col>
      <xdr:colOff>76200</xdr:colOff>
      <xdr:row>38</xdr:row>
      <xdr:rowOff>112395</xdr:rowOff>
    </xdr:to>
    <xdr:sp macro="" textlink="">
      <xdr:nvSpPr>
        <xdr:cNvPr id="70" name="フローチャート: 判断 69"/>
        <xdr:cNvSpPr/>
      </xdr:nvSpPr>
      <xdr:spPr>
        <a:xfrm>
          <a:off x="47752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37465</xdr:rowOff>
    </xdr:from>
    <xdr:to xmlns:xdr="http://schemas.openxmlformats.org/drawingml/2006/spreadsheetDrawing">
      <xdr:col>19</xdr:col>
      <xdr:colOff>187325</xdr:colOff>
      <xdr:row>33</xdr:row>
      <xdr:rowOff>135255</xdr:rowOff>
    </xdr:to>
    <xdr:cxnSp macro="">
      <xdr:nvCxnSpPr>
        <xdr:cNvPr id="71" name="直線コネクタ 70"/>
        <xdr:cNvCxnSpPr/>
      </xdr:nvCxnSpPr>
      <xdr:spPr>
        <a:xfrm>
          <a:off x="3098800" y="56953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43815</xdr:rowOff>
    </xdr:from>
    <xdr:to xmlns:xdr="http://schemas.openxmlformats.org/drawingml/2006/spreadsheetDrawing">
      <xdr:col>20</xdr:col>
      <xdr:colOff>38100</xdr:colOff>
      <xdr:row>36</xdr:row>
      <xdr:rowOff>145415</xdr:rowOff>
    </xdr:to>
    <xdr:sp macro="" textlink="">
      <xdr:nvSpPr>
        <xdr:cNvPr id="72" name="フローチャート: 判断 71"/>
        <xdr:cNvSpPr/>
      </xdr:nvSpPr>
      <xdr:spPr>
        <a:xfrm>
          <a:off x="39370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130175</xdr:rowOff>
    </xdr:from>
    <xdr:ext cx="733425" cy="259080"/>
    <xdr:sp macro="" textlink="">
      <xdr:nvSpPr>
        <xdr:cNvPr id="73" name="テキスト ボックス 72"/>
        <xdr:cNvSpPr txBox="1"/>
      </xdr:nvSpPr>
      <xdr:spPr>
        <a:xfrm>
          <a:off x="3606800" y="63023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32</xdr:row>
      <xdr:rowOff>159385</xdr:rowOff>
    </xdr:from>
    <xdr:to xmlns:xdr="http://schemas.openxmlformats.org/drawingml/2006/spreadsheetDrawing">
      <xdr:col>15</xdr:col>
      <xdr:colOff>98425</xdr:colOff>
      <xdr:row>33</xdr:row>
      <xdr:rowOff>37465</xdr:rowOff>
    </xdr:to>
    <xdr:cxnSp macro="">
      <xdr:nvCxnSpPr>
        <xdr:cNvPr id="74" name="直線コネクタ 73"/>
        <xdr:cNvCxnSpPr/>
      </xdr:nvCxnSpPr>
      <xdr:spPr>
        <a:xfrm>
          <a:off x="2209800" y="56457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92710</xdr:rowOff>
    </xdr:from>
    <xdr:to xmlns:xdr="http://schemas.openxmlformats.org/drawingml/2006/spreadsheetDrawing">
      <xdr:col>15</xdr:col>
      <xdr:colOff>149225</xdr:colOff>
      <xdr:row>37</xdr:row>
      <xdr:rowOff>22860</xdr:rowOff>
    </xdr:to>
    <xdr:sp macro="" textlink="">
      <xdr:nvSpPr>
        <xdr:cNvPr id="75" name="フローチャート: 判断 74"/>
        <xdr:cNvSpPr/>
      </xdr:nvSpPr>
      <xdr:spPr>
        <a:xfrm>
          <a:off x="3048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7620</xdr:rowOff>
    </xdr:from>
    <xdr:ext cx="762000" cy="255905"/>
    <xdr:sp macro="" textlink="">
      <xdr:nvSpPr>
        <xdr:cNvPr id="76" name="テキスト ボックス 75"/>
        <xdr:cNvSpPr txBox="1"/>
      </xdr:nvSpPr>
      <xdr:spPr>
        <a:xfrm>
          <a:off x="2717800" y="6351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32</xdr:row>
      <xdr:rowOff>159385</xdr:rowOff>
    </xdr:from>
    <xdr:to xmlns:xdr="http://schemas.openxmlformats.org/drawingml/2006/spreadsheetDrawing">
      <xdr:col>11</xdr:col>
      <xdr:colOff>9525</xdr:colOff>
      <xdr:row>33</xdr:row>
      <xdr:rowOff>167640</xdr:rowOff>
    </xdr:to>
    <xdr:cxnSp macro="">
      <xdr:nvCxnSpPr>
        <xdr:cNvPr id="77" name="直線コネクタ 76"/>
        <xdr:cNvCxnSpPr/>
      </xdr:nvCxnSpPr>
      <xdr:spPr>
        <a:xfrm flipV="1">
          <a:off x="1320800" y="564578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43815</xdr:rowOff>
    </xdr:from>
    <xdr:to xmlns:xdr="http://schemas.openxmlformats.org/drawingml/2006/spreadsheetDrawing">
      <xdr:col>11</xdr:col>
      <xdr:colOff>60325</xdr:colOff>
      <xdr:row>36</xdr:row>
      <xdr:rowOff>145415</xdr:rowOff>
    </xdr:to>
    <xdr:sp macro="" textlink="">
      <xdr:nvSpPr>
        <xdr:cNvPr id="78" name="フローチャート: 判断 77"/>
        <xdr:cNvSpPr/>
      </xdr:nvSpPr>
      <xdr:spPr>
        <a:xfrm>
          <a:off x="21590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130175</xdr:rowOff>
    </xdr:from>
    <xdr:ext cx="758825" cy="259080"/>
    <xdr:sp macro="" textlink="">
      <xdr:nvSpPr>
        <xdr:cNvPr id="79" name="テキスト ボックス 78"/>
        <xdr:cNvSpPr txBox="1"/>
      </xdr:nvSpPr>
      <xdr:spPr>
        <a:xfrm>
          <a:off x="1828800" y="63023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109220</xdr:rowOff>
    </xdr:from>
    <xdr:to xmlns:xdr="http://schemas.openxmlformats.org/drawingml/2006/spreadsheetDrawing">
      <xdr:col>6</xdr:col>
      <xdr:colOff>171450</xdr:colOff>
      <xdr:row>37</xdr:row>
      <xdr:rowOff>38735</xdr:rowOff>
    </xdr:to>
    <xdr:sp macro="" textlink="">
      <xdr:nvSpPr>
        <xdr:cNvPr id="80" name="フローチャート: 判断 79"/>
        <xdr:cNvSpPr/>
      </xdr:nvSpPr>
      <xdr:spPr>
        <a:xfrm>
          <a:off x="12700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23495</xdr:rowOff>
    </xdr:from>
    <xdr:ext cx="758825" cy="259080"/>
    <xdr:sp macro="" textlink="">
      <xdr:nvSpPr>
        <xdr:cNvPr id="81" name="テキスト ボックス 80"/>
        <xdr:cNvSpPr txBox="1"/>
      </xdr:nvSpPr>
      <xdr:spPr>
        <a:xfrm>
          <a:off x="939800" y="63671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4" name="テキスト ボックス 83"/>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125095</xdr:rowOff>
    </xdr:from>
    <xdr:to xmlns:xdr="http://schemas.openxmlformats.org/drawingml/2006/spreadsheetDrawing">
      <xdr:col>24</xdr:col>
      <xdr:colOff>76200</xdr:colOff>
      <xdr:row>35</xdr:row>
      <xdr:rowOff>55245</xdr:rowOff>
    </xdr:to>
    <xdr:sp macro="" textlink="">
      <xdr:nvSpPr>
        <xdr:cNvPr id="87" name="楕円 86"/>
        <xdr:cNvSpPr/>
      </xdr:nvSpPr>
      <xdr:spPr>
        <a:xfrm>
          <a:off x="47752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33655</xdr:rowOff>
    </xdr:from>
    <xdr:ext cx="762000" cy="258445"/>
    <xdr:sp macro="" textlink="">
      <xdr:nvSpPr>
        <xdr:cNvPr id="88" name="人件費該当値テキスト"/>
        <xdr:cNvSpPr txBox="1"/>
      </xdr:nvSpPr>
      <xdr:spPr>
        <a:xfrm>
          <a:off x="4914900" y="5862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84455</xdr:rowOff>
    </xdr:from>
    <xdr:to xmlns:xdr="http://schemas.openxmlformats.org/drawingml/2006/spreadsheetDrawing">
      <xdr:col>20</xdr:col>
      <xdr:colOff>38100</xdr:colOff>
      <xdr:row>34</xdr:row>
      <xdr:rowOff>14605</xdr:rowOff>
    </xdr:to>
    <xdr:sp macro="" textlink="">
      <xdr:nvSpPr>
        <xdr:cNvPr id="89" name="楕円 88"/>
        <xdr:cNvSpPr/>
      </xdr:nvSpPr>
      <xdr:spPr>
        <a:xfrm>
          <a:off x="39370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24765</xdr:rowOff>
    </xdr:from>
    <xdr:ext cx="733425" cy="259080"/>
    <xdr:sp macro="" textlink="">
      <xdr:nvSpPr>
        <xdr:cNvPr id="90" name="テキスト ボックス 89"/>
        <xdr:cNvSpPr txBox="1"/>
      </xdr:nvSpPr>
      <xdr:spPr>
        <a:xfrm>
          <a:off x="3606800" y="551116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32</xdr:row>
      <xdr:rowOff>158115</xdr:rowOff>
    </xdr:from>
    <xdr:to xmlns:xdr="http://schemas.openxmlformats.org/drawingml/2006/spreadsheetDrawing">
      <xdr:col>15</xdr:col>
      <xdr:colOff>149225</xdr:colOff>
      <xdr:row>33</xdr:row>
      <xdr:rowOff>88265</xdr:rowOff>
    </xdr:to>
    <xdr:sp macro="" textlink="">
      <xdr:nvSpPr>
        <xdr:cNvPr id="91" name="楕円 90"/>
        <xdr:cNvSpPr/>
      </xdr:nvSpPr>
      <xdr:spPr>
        <a:xfrm>
          <a:off x="3048000" y="56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31</xdr:row>
      <xdr:rowOff>98425</xdr:rowOff>
    </xdr:from>
    <xdr:ext cx="762000" cy="255905"/>
    <xdr:sp macro="" textlink="">
      <xdr:nvSpPr>
        <xdr:cNvPr id="92" name="テキスト ボックス 91"/>
        <xdr:cNvSpPr txBox="1"/>
      </xdr:nvSpPr>
      <xdr:spPr>
        <a:xfrm>
          <a:off x="2717800" y="5413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32</xdr:row>
      <xdr:rowOff>109220</xdr:rowOff>
    </xdr:from>
    <xdr:to xmlns:xdr="http://schemas.openxmlformats.org/drawingml/2006/spreadsheetDrawing">
      <xdr:col>11</xdr:col>
      <xdr:colOff>60325</xdr:colOff>
      <xdr:row>33</xdr:row>
      <xdr:rowOff>38735</xdr:rowOff>
    </xdr:to>
    <xdr:sp macro="" textlink="">
      <xdr:nvSpPr>
        <xdr:cNvPr id="93" name="楕円 92"/>
        <xdr:cNvSpPr/>
      </xdr:nvSpPr>
      <xdr:spPr>
        <a:xfrm>
          <a:off x="2159000" y="5595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48895</xdr:rowOff>
    </xdr:from>
    <xdr:ext cx="758825" cy="259080"/>
    <xdr:sp macro="" textlink="">
      <xdr:nvSpPr>
        <xdr:cNvPr id="94" name="テキスト ボックス 93"/>
        <xdr:cNvSpPr txBox="1"/>
      </xdr:nvSpPr>
      <xdr:spPr>
        <a:xfrm>
          <a:off x="1828800" y="53638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116840</xdr:rowOff>
    </xdr:from>
    <xdr:to xmlns:xdr="http://schemas.openxmlformats.org/drawingml/2006/spreadsheetDrawing">
      <xdr:col>6</xdr:col>
      <xdr:colOff>171450</xdr:colOff>
      <xdr:row>34</xdr:row>
      <xdr:rowOff>46990</xdr:rowOff>
    </xdr:to>
    <xdr:sp macro="" textlink="">
      <xdr:nvSpPr>
        <xdr:cNvPr id="95" name="楕円 94"/>
        <xdr:cNvSpPr/>
      </xdr:nvSpPr>
      <xdr:spPr>
        <a:xfrm>
          <a:off x="12700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57150</xdr:rowOff>
    </xdr:from>
    <xdr:ext cx="758825" cy="259080"/>
    <xdr:sp macro="" textlink="">
      <xdr:nvSpPr>
        <xdr:cNvPr id="96" name="テキスト ボックス 95"/>
        <xdr:cNvSpPr txBox="1"/>
      </xdr:nvSpPr>
      <xdr:spPr>
        <a:xfrm>
          <a:off x="939800" y="5543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前年度同値であり</a:t>
          </a:r>
          <a:r>
            <a:rPr kumimoji="1" lang="ja-JP" altLang="en-US" sz="1200">
              <a:latin typeface="ＭＳ Ｐゴシック"/>
              <a:ea typeface="ＭＳ Ｐゴシック"/>
            </a:rPr>
            <a:t>、類似団体内平均・全国平均・青森県平均をいずれも上回っている状況である。</a:t>
          </a:r>
          <a:r>
            <a:rPr kumimoji="1" lang="ja-JP" altLang="en-US" sz="1200">
              <a:latin typeface="ＭＳ Ｐゴシック"/>
              <a:ea typeface="ＭＳ Ｐゴシック"/>
            </a:rPr>
            <a:t>　なお、経常経費一般財源に占める割合としては横ばいであるものの、光熱費を含む物価高騰等の影響により金額ベースでは前年度より増加している。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a:t>
          </a:r>
          <a:r>
            <a:rPr kumimoji="1" lang="ja-JP" altLang="en-US" sz="1200">
              <a:latin typeface="ＭＳ Ｐゴシック"/>
              <a:ea typeface="ＭＳ Ｐゴシック"/>
            </a:rPr>
            <a:t>物件費については</a:t>
          </a:r>
          <a:r>
            <a:rPr kumimoji="1" lang="ja-JP" altLang="en-US" sz="1200">
              <a:latin typeface="ＭＳ Ｐゴシック"/>
              <a:ea typeface="ＭＳ Ｐゴシック"/>
            </a:rPr>
            <a:t>、民間委託やアウトソーシング等の導入の推進や物価高騰等の影響により、今後も増加傾向になることが見込まれることから、ファシリティマネジメントに取り組み、維持管理費を削減する等、引き続き経常経費の見直し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8" name="テキスト ボックス 107"/>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10" name="テキスト ボックス 109"/>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11" name="直線コネクタ 110"/>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825" cy="259080"/>
    <xdr:sp macro="" textlink="">
      <xdr:nvSpPr>
        <xdr:cNvPr id="112" name="テキスト ボックス 111"/>
        <xdr:cNvSpPr txBox="1"/>
      </xdr:nvSpPr>
      <xdr:spPr>
        <a:xfrm>
          <a:off x="11938000" y="3658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3" name="直線コネクタ 112"/>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825" cy="255905"/>
    <xdr:sp macro="" textlink="">
      <xdr:nvSpPr>
        <xdr:cNvPr id="114" name="テキスト ボックス 113"/>
        <xdr:cNvSpPr txBox="1"/>
      </xdr:nvSpPr>
      <xdr:spPr>
        <a:xfrm>
          <a:off x="11938000" y="3332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5" name="直線コネクタ 114"/>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825" cy="258445"/>
    <xdr:sp macro="" textlink="">
      <xdr:nvSpPr>
        <xdr:cNvPr id="116" name="テキスト ボックス 115"/>
        <xdr:cNvSpPr txBox="1"/>
      </xdr:nvSpPr>
      <xdr:spPr>
        <a:xfrm>
          <a:off x="11938000" y="3005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7" name="直線コネクタ 116"/>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825" cy="259080"/>
    <xdr:sp macro="" textlink="">
      <xdr:nvSpPr>
        <xdr:cNvPr id="118" name="テキスト ボックス 117"/>
        <xdr:cNvSpPr txBox="1"/>
      </xdr:nvSpPr>
      <xdr:spPr>
        <a:xfrm>
          <a:off x="11938000" y="2679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9" name="直線コネクタ 118"/>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825" cy="255905"/>
    <xdr:sp macro="" textlink="">
      <xdr:nvSpPr>
        <xdr:cNvPr id="120" name="テキスト ボックス 119"/>
        <xdr:cNvSpPr txBox="1"/>
      </xdr:nvSpPr>
      <xdr:spPr>
        <a:xfrm>
          <a:off x="11938000" y="2352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21" name="直線コネクタ 120"/>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825" cy="259080"/>
    <xdr:sp macro="" textlink="">
      <xdr:nvSpPr>
        <xdr:cNvPr id="122" name="テキスト ボックス 121"/>
        <xdr:cNvSpPr txBox="1"/>
      </xdr:nvSpPr>
      <xdr:spPr>
        <a:xfrm>
          <a:off x="11938000" y="2025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4" name="テキスト ボックス 123"/>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69850</xdr:rowOff>
    </xdr:from>
    <xdr:to xmlns:xdr="http://schemas.openxmlformats.org/drawingml/2006/spreadsheetDrawing">
      <xdr:col>82</xdr:col>
      <xdr:colOff>107950</xdr:colOff>
      <xdr:row>20</xdr:row>
      <xdr:rowOff>45085</xdr:rowOff>
    </xdr:to>
    <xdr:cxnSp macro="">
      <xdr:nvCxnSpPr>
        <xdr:cNvPr id="126" name="直線コネクタ 125"/>
        <xdr:cNvCxnSpPr/>
      </xdr:nvCxnSpPr>
      <xdr:spPr>
        <a:xfrm flipV="1">
          <a:off x="16510000" y="229870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17780</xdr:rowOff>
    </xdr:from>
    <xdr:ext cx="762000" cy="255905"/>
    <xdr:sp macro="" textlink="">
      <xdr:nvSpPr>
        <xdr:cNvPr id="127" name="物件費最小値テキスト"/>
        <xdr:cNvSpPr txBox="1"/>
      </xdr:nvSpPr>
      <xdr:spPr>
        <a:xfrm>
          <a:off x="16598900" y="3446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45085</xdr:rowOff>
    </xdr:from>
    <xdr:to xmlns:xdr="http://schemas.openxmlformats.org/drawingml/2006/spreadsheetDrawing">
      <xdr:col>82</xdr:col>
      <xdr:colOff>196850</xdr:colOff>
      <xdr:row>20</xdr:row>
      <xdr:rowOff>45085</xdr:rowOff>
    </xdr:to>
    <xdr:cxnSp macro="">
      <xdr:nvCxnSpPr>
        <xdr:cNvPr id="128" name="直線コネクタ 127"/>
        <xdr:cNvCxnSpPr/>
      </xdr:nvCxnSpPr>
      <xdr:spPr>
        <a:xfrm>
          <a:off x="16421100" y="347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156210</xdr:rowOff>
    </xdr:from>
    <xdr:ext cx="762000" cy="255905"/>
    <xdr:sp macro="" textlink="">
      <xdr:nvSpPr>
        <xdr:cNvPr id="129" name="物件費最大値テキスト"/>
        <xdr:cNvSpPr txBox="1"/>
      </xdr:nvSpPr>
      <xdr:spPr>
        <a:xfrm>
          <a:off x="16598900" y="2042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69850</xdr:rowOff>
    </xdr:from>
    <xdr:to xmlns:xdr="http://schemas.openxmlformats.org/drawingml/2006/spreadsheetDrawing">
      <xdr:col>82</xdr:col>
      <xdr:colOff>196850</xdr:colOff>
      <xdr:row>13</xdr:row>
      <xdr:rowOff>69850</xdr:rowOff>
    </xdr:to>
    <xdr:cxnSp macro="">
      <xdr:nvCxnSpPr>
        <xdr:cNvPr id="130" name="直線コネクタ 129"/>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135255</xdr:rowOff>
    </xdr:from>
    <xdr:to xmlns:xdr="http://schemas.openxmlformats.org/drawingml/2006/spreadsheetDrawing">
      <xdr:col>82</xdr:col>
      <xdr:colOff>107950</xdr:colOff>
      <xdr:row>17</xdr:row>
      <xdr:rowOff>135255</xdr:rowOff>
    </xdr:to>
    <xdr:cxnSp macro="">
      <xdr:nvCxnSpPr>
        <xdr:cNvPr id="131" name="直線コネクタ 130"/>
        <xdr:cNvCxnSpPr/>
      </xdr:nvCxnSpPr>
      <xdr:spPr>
        <a:xfrm>
          <a:off x="15671800" y="30499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3175</xdr:rowOff>
    </xdr:from>
    <xdr:ext cx="762000" cy="259080"/>
    <xdr:sp macro="" textlink="">
      <xdr:nvSpPr>
        <xdr:cNvPr id="132" name="物件費平均値テキスト"/>
        <xdr:cNvSpPr txBox="1"/>
      </xdr:nvSpPr>
      <xdr:spPr>
        <a:xfrm>
          <a:off x="16598900" y="2746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158115</xdr:rowOff>
    </xdr:from>
    <xdr:to xmlns:xdr="http://schemas.openxmlformats.org/drawingml/2006/spreadsheetDrawing">
      <xdr:col>82</xdr:col>
      <xdr:colOff>158750</xdr:colOff>
      <xdr:row>17</xdr:row>
      <xdr:rowOff>88265</xdr:rowOff>
    </xdr:to>
    <xdr:sp macro="" textlink="">
      <xdr:nvSpPr>
        <xdr:cNvPr id="133" name="フローチャート: 判断 132"/>
        <xdr:cNvSpPr/>
      </xdr:nvSpPr>
      <xdr:spPr>
        <a:xfrm>
          <a:off x="1645920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135255</xdr:rowOff>
    </xdr:from>
    <xdr:to xmlns:xdr="http://schemas.openxmlformats.org/drawingml/2006/spreadsheetDrawing">
      <xdr:col>78</xdr:col>
      <xdr:colOff>69850</xdr:colOff>
      <xdr:row>17</xdr:row>
      <xdr:rowOff>135255</xdr:rowOff>
    </xdr:to>
    <xdr:cxnSp macro="">
      <xdr:nvCxnSpPr>
        <xdr:cNvPr id="134" name="直線コネクタ 133"/>
        <xdr:cNvCxnSpPr/>
      </xdr:nvCxnSpPr>
      <xdr:spPr>
        <a:xfrm>
          <a:off x="14782800" y="3049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125095</xdr:rowOff>
    </xdr:from>
    <xdr:to xmlns:xdr="http://schemas.openxmlformats.org/drawingml/2006/spreadsheetDrawing">
      <xdr:col>78</xdr:col>
      <xdr:colOff>120650</xdr:colOff>
      <xdr:row>17</xdr:row>
      <xdr:rowOff>55245</xdr:rowOff>
    </xdr:to>
    <xdr:sp macro="" textlink="">
      <xdr:nvSpPr>
        <xdr:cNvPr id="135" name="フローチャート: 判断 134"/>
        <xdr:cNvSpPr/>
      </xdr:nvSpPr>
      <xdr:spPr>
        <a:xfrm>
          <a:off x="156210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65405</xdr:rowOff>
    </xdr:from>
    <xdr:ext cx="736600" cy="255905"/>
    <xdr:sp macro="" textlink="">
      <xdr:nvSpPr>
        <xdr:cNvPr id="136" name="テキスト ボックス 135"/>
        <xdr:cNvSpPr txBox="1"/>
      </xdr:nvSpPr>
      <xdr:spPr>
        <a:xfrm>
          <a:off x="15290800" y="26371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135255</xdr:rowOff>
    </xdr:from>
    <xdr:to xmlns:xdr="http://schemas.openxmlformats.org/drawingml/2006/spreadsheetDrawing">
      <xdr:col>73</xdr:col>
      <xdr:colOff>180975</xdr:colOff>
      <xdr:row>18</xdr:row>
      <xdr:rowOff>29210</xdr:rowOff>
    </xdr:to>
    <xdr:cxnSp macro="">
      <xdr:nvCxnSpPr>
        <xdr:cNvPr id="137" name="直線コネクタ 136"/>
        <xdr:cNvCxnSpPr/>
      </xdr:nvCxnSpPr>
      <xdr:spPr>
        <a:xfrm flipV="1">
          <a:off x="13893800" y="30499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27305</xdr:rowOff>
    </xdr:from>
    <xdr:to xmlns:xdr="http://schemas.openxmlformats.org/drawingml/2006/spreadsheetDrawing">
      <xdr:col>74</xdr:col>
      <xdr:colOff>31750</xdr:colOff>
      <xdr:row>16</xdr:row>
      <xdr:rowOff>128905</xdr:rowOff>
    </xdr:to>
    <xdr:sp macro="" textlink="">
      <xdr:nvSpPr>
        <xdr:cNvPr id="138" name="フローチャート: 判断 137"/>
        <xdr:cNvSpPr/>
      </xdr:nvSpPr>
      <xdr:spPr>
        <a:xfrm>
          <a:off x="14732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139065</xdr:rowOff>
    </xdr:from>
    <xdr:ext cx="762000" cy="259080"/>
    <xdr:sp macro="" textlink="">
      <xdr:nvSpPr>
        <xdr:cNvPr id="139" name="テキスト ボックス 138"/>
        <xdr:cNvSpPr txBox="1"/>
      </xdr:nvSpPr>
      <xdr:spPr>
        <a:xfrm>
          <a:off x="14401800" y="253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29210</xdr:rowOff>
    </xdr:from>
    <xdr:to xmlns:xdr="http://schemas.openxmlformats.org/drawingml/2006/spreadsheetDrawing">
      <xdr:col>69</xdr:col>
      <xdr:colOff>92075</xdr:colOff>
      <xdr:row>19</xdr:row>
      <xdr:rowOff>151765</xdr:rowOff>
    </xdr:to>
    <xdr:cxnSp macro="">
      <xdr:nvCxnSpPr>
        <xdr:cNvPr id="140" name="直線コネクタ 139"/>
        <xdr:cNvCxnSpPr/>
      </xdr:nvCxnSpPr>
      <xdr:spPr>
        <a:xfrm flipV="1">
          <a:off x="13004800" y="311531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2540</xdr:rowOff>
    </xdr:from>
    <xdr:to xmlns:xdr="http://schemas.openxmlformats.org/drawingml/2006/spreadsheetDrawing">
      <xdr:col>69</xdr:col>
      <xdr:colOff>142875</xdr:colOff>
      <xdr:row>15</xdr:row>
      <xdr:rowOff>104140</xdr:rowOff>
    </xdr:to>
    <xdr:sp macro="" textlink="">
      <xdr:nvSpPr>
        <xdr:cNvPr id="141" name="フローチャート: 判断 140"/>
        <xdr:cNvSpPr/>
      </xdr:nvSpPr>
      <xdr:spPr>
        <a:xfrm>
          <a:off x="13843000" y="25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114300</xdr:rowOff>
    </xdr:from>
    <xdr:ext cx="758825" cy="259080"/>
    <xdr:sp macro="" textlink="">
      <xdr:nvSpPr>
        <xdr:cNvPr id="142" name="テキスト ボックス 141"/>
        <xdr:cNvSpPr txBox="1"/>
      </xdr:nvSpPr>
      <xdr:spPr>
        <a:xfrm>
          <a:off x="13512800" y="23431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158115</xdr:rowOff>
    </xdr:from>
    <xdr:to xmlns:xdr="http://schemas.openxmlformats.org/drawingml/2006/spreadsheetDrawing">
      <xdr:col>65</xdr:col>
      <xdr:colOff>53975</xdr:colOff>
      <xdr:row>21</xdr:row>
      <xdr:rowOff>88265</xdr:rowOff>
    </xdr:to>
    <xdr:sp macro="" textlink="">
      <xdr:nvSpPr>
        <xdr:cNvPr id="143" name="フローチャート: 判断 142"/>
        <xdr:cNvSpPr/>
      </xdr:nvSpPr>
      <xdr:spPr>
        <a:xfrm>
          <a:off x="12954000" y="35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21</xdr:row>
      <xdr:rowOff>73025</xdr:rowOff>
    </xdr:from>
    <xdr:ext cx="762000" cy="259080"/>
    <xdr:sp macro="" textlink="">
      <xdr:nvSpPr>
        <xdr:cNvPr id="144" name="テキスト ボックス 143"/>
        <xdr:cNvSpPr txBox="1"/>
      </xdr:nvSpPr>
      <xdr:spPr>
        <a:xfrm>
          <a:off x="12623800" y="367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6" name="テキスト ボックス 145"/>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7" name="テキスト ボックス 146"/>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9" name="テキスト ボックス 148"/>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84455</xdr:rowOff>
    </xdr:from>
    <xdr:to xmlns:xdr="http://schemas.openxmlformats.org/drawingml/2006/spreadsheetDrawing">
      <xdr:col>82</xdr:col>
      <xdr:colOff>158750</xdr:colOff>
      <xdr:row>18</xdr:row>
      <xdr:rowOff>14605</xdr:rowOff>
    </xdr:to>
    <xdr:sp macro="" textlink="">
      <xdr:nvSpPr>
        <xdr:cNvPr id="150" name="楕円 149"/>
        <xdr:cNvSpPr/>
      </xdr:nvSpPr>
      <xdr:spPr>
        <a:xfrm>
          <a:off x="164592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56515</xdr:rowOff>
    </xdr:from>
    <xdr:ext cx="762000" cy="258445"/>
    <xdr:sp macro="" textlink="">
      <xdr:nvSpPr>
        <xdr:cNvPr id="151" name="物件費該当値テキスト"/>
        <xdr:cNvSpPr txBox="1"/>
      </xdr:nvSpPr>
      <xdr:spPr>
        <a:xfrm>
          <a:off x="16598900" y="297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84455</xdr:rowOff>
    </xdr:from>
    <xdr:to xmlns:xdr="http://schemas.openxmlformats.org/drawingml/2006/spreadsheetDrawing">
      <xdr:col>78</xdr:col>
      <xdr:colOff>120650</xdr:colOff>
      <xdr:row>18</xdr:row>
      <xdr:rowOff>14605</xdr:rowOff>
    </xdr:to>
    <xdr:sp macro="" textlink="">
      <xdr:nvSpPr>
        <xdr:cNvPr id="152" name="楕円 151"/>
        <xdr:cNvSpPr/>
      </xdr:nvSpPr>
      <xdr:spPr>
        <a:xfrm>
          <a:off x="15621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170815</xdr:rowOff>
    </xdr:from>
    <xdr:ext cx="736600" cy="258445"/>
    <xdr:sp macro="" textlink="">
      <xdr:nvSpPr>
        <xdr:cNvPr id="153" name="テキスト ボックス 152"/>
        <xdr:cNvSpPr txBox="1"/>
      </xdr:nvSpPr>
      <xdr:spPr>
        <a:xfrm>
          <a:off x="15290800" y="3085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84455</xdr:rowOff>
    </xdr:from>
    <xdr:to xmlns:xdr="http://schemas.openxmlformats.org/drawingml/2006/spreadsheetDrawing">
      <xdr:col>74</xdr:col>
      <xdr:colOff>31750</xdr:colOff>
      <xdr:row>18</xdr:row>
      <xdr:rowOff>14605</xdr:rowOff>
    </xdr:to>
    <xdr:sp macro="" textlink="">
      <xdr:nvSpPr>
        <xdr:cNvPr id="154" name="楕円 153"/>
        <xdr:cNvSpPr/>
      </xdr:nvSpPr>
      <xdr:spPr>
        <a:xfrm>
          <a:off x="14732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170815</xdr:rowOff>
    </xdr:from>
    <xdr:ext cx="762000" cy="258445"/>
    <xdr:sp macro="" textlink="">
      <xdr:nvSpPr>
        <xdr:cNvPr id="155" name="テキスト ボックス 154"/>
        <xdr:cNvSpPr txBox="1"/>
      </xdr:nvSpPr>
      <xdr:spPr>
        <a:xfrm>
          <a:off x="14401800" y="3085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149860</xdr:rowOff>
    </xdr:from>
    <xdr:to xmlns:xdr="http://schemas.openxmlformats.org/drawingml/2006/spreadsheetDrawing">
      <xdr:col>69</xdr:col>
      <xdr:colOff>142875</xdr:colOff>
      <xdr:row>18</xdr:row>
      <xdr:rowOff>80010</xdr:rowOff>
    </xdr:to>
    <xdr:sp macro="" textlink="">
      <xdr:nvSpPr>
        <xdr:cNvPr id="156" name="楕円 155"/>
        <xdr:cNvSpPr/>
      </xdr:nvSpPr>
      <xdr:spPr>
        <a:xfrm>
          <a:off x="1384300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64770</xdr:rowOff>
    </xdr:from>
    <xdr:ext cx="758825" cy="255905"/>
    <xdr:sp macro="" textlink="">
      <xdr:nvSpPr>
        <xdr:cNvPr id="157" name="テキスト ボックス 156"/>
        <xdr:cNvSpPr txBox="1"/>
      </xdr:nvSpPr>
      <xdr:spPr>
        <a:xfrm>
          <a:off x="13512800" y="31508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100965</xdr:rowOff>
    </xdr:from>
    <xdr:to xmlns:xdr="http://schemas.openxmlformats.org/drawingml/2006/spreadsheetDrawing">
      <xdr:col>65</xdr:col>
      <xdr:colOff>53975</xdr:colOff>
      <xdr:row>20</xdr:row>
      <xdr:rowOff>31115</xdr:rowOff>
    </xdr:to>
    <xdr:sp macro="" textlink="">
      <xdr:nvSpPr>
        <xdr:cNvPr id="158" name="楕円 157"/>
        <xdr:cNvSpPr/>
      </xdr:nvSpPr>
      <xdr:spPr>
        <a:xfrm>
          <a:off x="12954000" y="33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41275</xdr:rowOff>
    </xdr:from>
    <xdr:ext cx="762000" cy="255905"/>
    <xdr:sp macro="" textlink="">
      <xdr:nvSpPr>
        <xdr:cNvPr id="159" name="テキスト ボックス 158"/>
        <xdr:cNvSpPr txBox="1"/>
      </xdr:nvSpPr>
      <xdr:spPr>
        <a:xfrm>
          <a:off x="12623800" y="3127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0.6</a:t>
          </a:r>
          <a:r>
            <a:rPr kumimoji="1" lang="ja-JP" altLang="en-US" sz="1300">
              <a:latin typeface="ＭＳ Ｐゴシック"/>
              <a:ea typeface="ＭＳ Ｐゴシック"/>
            </a:rPr>
            <a:t>ポイント減少し、類似団体内平均と全国平均を下回っているが、青森県平均を上回っている。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前年度数値から減少した主な要因としては、生活保護費等の社会保障関係経費（経常一般財源分）の減少が挙げられる。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今後も引き続き、自立助長への取り組みなどを行い健全な財政運営に努めていく。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71" name="テキスト ボックス 170"/>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73" name="テキスト ボックス 172"/>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75" name="テキスト ボックス 174"/>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7" name="テキスト ボックス 176"/>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9" name="テキスト ボックス 178"/>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81" name="テキスト ボックス 180"/>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83" name="テキスト ボックス 182"/>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85" name="テキスト ボックス 184"/>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7" name="テキスト ボックス 186"/>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61</xdr:row>
      <xdr:rowOff>4445</xdr:rowOff>
    </xdr:to>
    <xdr:cxnSp macro="">
      <xdr:nvCxnSpPr>
        <xdr:cNvPr id="189" name="直線コネクタ 188"/>
        <xdr:cNvCxnSpPr/>
      </xdr:nvCxnSpPr>
      <xdr:spPr>
        <a:xfrm flipV="1">
          <a:off x="4826000" y="90912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147955</xdr:rowOff>
    </xdr:from>
    <xdr:ext cx="762000" cy="258445"/>
    <xdr:sp macro="" textlink="">
      <xdr:nvSpPr>
        <xdr:cNvPr id="190" name="扶助費最小値テキスト"/>
        <xdr:cNvSpPr txBox="1"/>
      </xdr:nvSpPr>
      <xdr:spPr>
        <a:xfrm>
          <a:off x="4914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4445</xdr:rowOff>
    </xdr:from>
    <xdr:to xmlns:xdr="http://schemas.openxmlformats.org/drawingml/2006/spreadsheetDrawing">
      <xdr:col>24</xdr:col>
      <xdr:colOff>114300</xdr:colOff>
      <xdr:row>61</xdr:row>
      <xdr:rowOff>4445</xdr:rowOff>
    </xdr:to>
    <xdr:cxnSp macro="">
      <xdr:nvCxnSpPr>
        <xdr:cNvPr id="191" name="直線コネクタ 190"/>
        <xdr:cNvCxnSpPr/>
      </xdr:nvCxnSpPr>
      <xdr:spPr>
        <a:xfrm>
          <a:off x="4737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92"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93" name="直線コネクタ 192"/>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4445</xdr:rowOff>
    </xdr:from>
    <xdr:to xmlns:xdr="http://schemas.openxmlformats.org/drawingml/2006/spreadsheetDrawing">
      <xdr:col>24</xdr:col>
      <xdr:colOff>25400</xdr:colOff>
      <xdr:row>54</xdr:row>
      <xdr:rowOff>29210</xdr:rowOff>
    </xdr:to>
    <xdr:cxnSp macro="">
      <xdr:nvCxnSpPr>
        <xdr:cNvPr id="194" name="直線コネクタ 193"/>
        <xdr:cNvCxnSpPr/>
      </xdr:nvCxnSpPr>
      <xdr:spPr>
        <a:xfrm flipV="1">
          <a:off x="3987800" y="9091295"/>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121920</xdr:rowOff>
    </xdr:from>
    <xdr:ext cx="762000" cy="255905"/>
    <xdr:sp macro="" textlink="">
      <xdr:nvSpPr>
        <xdr:cNvPr id="195" name="扶助費平均値テキスト"/>
        <xdr:cNvSpPr txBox="1"/>
      </xdr:nvSpPr>
      <xdr:spPr>
        <a:xfrm>
          <a:off x="4914900" y="98945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149860</xdr:rowOff>
    </xdr:from>
    <xdr:to xmlns:xdr="http://schemas.openxmlformats.org/drawingml/2006/spreadsheetDrawing">
      <xdr:col>24</xdr:col>
      <xdr:colOff>76200</xdr:colOff>
      <xdr:row>58</xdr:row>
      <xdr:rowOff>80010</xdr:rowOff>
    </xdr:to>
    <xdr:sp macro="" textlink="">
      <xdr:nvSpPr>
        <xdr:cNvPr id="196" name="フローチャート: 判断 195"/>
        <xdr:cNvSpPr/>
      </xdr:nvSpPr>
      <xdr:spPr>
        <a:xfrm>
          <a:off x="4775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69850</xdr:rowOff>
    </xdr:from>
    <xdr:to xmlns:xdr="http://schemas.openxmlformats.org/drawingml/2006/spreadsheetDrawing">
      <xdr:col>19</xdr:col>
      <xdr:colOff>187325</xdr:colOff>
      <xdr:row>54</xdr:row>
      <xdr:rowOff>29210</xdr:rowOff>
    </xdr:to>
    <xdr:cxnSp macro="">
      <xdr:nvCxnSpPr>
        <xdr:cNvPr id="197" name="直線コネクタ 196"/>
        <xdr:cNvCxnSpPr/>
      </xdr:nvCxnSpPr>
      <xdr:spPr>
        <a:xfrm>
          <a:off x="3098800" y="91567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149860</xdr:rowOff>
    </xdr:from>
    <xdr:to xmlns:xdr="http://schemas.openxmlformats.org/drawingml/2006/spreadsheetDrawing">
      <xdr:col>20</xdr:col>
      <xdr:colOff>38100</xdr:colOff>
      <xdr:row>58</xdr:row>
      <xdr:rowOff>80010</xdr:rowOff>
    </xdr:to>
    <xdr:sp macro="" textlink="">
      <xdr:nvSpPr>
        <xdr:cNvPr id="198" name="フローチャート: 判断 197"/>
        <xdr:cNvSpPr/>
      </xdr:nvSpPr>
      <xdr:spPr>
        <a:xfrm>
          <a:off x="3937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64770</xdr:rowOff>
    </xdr:from>
    <xdr:ext cx="733425" cy="255905"/>
    <xdr:sp macro="" textlink="">
      <xdr:nvSpPr>
        <xdr:cNvPr id="199" name="テキスト ボックス 198"/>
        <xdr:cNvSpPr txBox="1"/>
      </xdr:nvSpPr>
      <xdr:spPr>
        <a:xfrm>
          <a:off x="3606800" y="100088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110490</xdr:rowOff>
    </xdr:from>
    <xdr:to xmlns:xdr="http://schemas.openxmlformats.org/drawingml/2006/spreadsheetDrawing">
      <xdr:col>15</xdr:col>
      <xdr:colOff>98425</xdr:colOff>
      <xdr:row>53</xdr:row>
      <xdr:rowOff>69850</xdr:rowOff>
    </xdr:to>
    <xdr:cxnSp macro="">
      <xdr:nvCxnSpPr>
        <xdr:cNvPr id="200" name="直線コネクタ 199"/>
        <xdr:cNvCxnSpPr/>
      </xdr:nvCxnSpPr>
      <xdr:spPr>
        <a:xfrm>
          <a:off x="2209800" y="90258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105410</xdr:rowOff>
    </xdr:from>
    <xdr:ext cx="762000" cy="259080"/>
    <xdr:sp macro="" textlink="">
      <xdr:nvSpPr>
        <xdr:cNvPr id="202" name="テキスト ボックス 201"/>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110490</xdr:rowOff>
    </xdr:from>
    <xdr:to xmlns:xdr="http://schemas.openxmlformats.org/drawingml/2006/spreadsheetDrawing">
      <xdr:col>11</xdr:col>
      <xdr:colOff>9525</xdr:colOff>
      <xdr:row>55</xdr:row>
      <xdr:rowOff>118745</xdr:rowOff>
    </xdr:to>
    <xdr:cxnSp macro="">
      <xdr:nvCxnSpPr>
        <xdr:cNvPr id="203" name="直線コネクタ 202"/>
        <xdr:cNvCxnSpPr/>
      </xdr:nvCxnSpPr>
      <xdr:spPr>
        <a:xfrm flipV="1">
          <a:off x="1320800" y="9025890"/>
          <a:ext cx="88900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59690</xdr:rowOff>
    </xdr:from>
    <xdr:to xmlns:xdr="http://schemas.openxmlformats.org/drawingml/2006/spreadsheetDrawing">
      <xdr:col>11</xdr:col>
      <xdr:colOff>60325</xdr:colOff>
      <xdr:row>56</xdr:row>
      <xdr:rowOff>161290</xdr:rowOff>
    </xdr:to>
    <xdr:sp macro="" textlink="">
      <xdr:nvSpPr>
        <xdr:cNvPr id="204" name="フローチャート: 判断 203"/>
        <xdr:cNvSpPr/>
      </xdr:nvSpPr>
      <xdr:spPr>
        <a:xfrm>
          <a:off x="2159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146050</xdr:rowOff>
    </xdr:from>
    <xdr:ext cx="758825" cy="255905"/>
    <xdr:sp macro="" textlink="">
      <xdr:nvSpPr>
        <xdr:cNvPr id="205" name="テキスト ボックス 204"/>
        <xdr:cNvSpPr txBox="1"/>
      </xdr:nvSpPr>
      <xdr:spPr>
        <a:xfrm>
          <a:off x="182880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6" name="フローチャート: 判断 205"/>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58825" cy="259080"/>
    <xdr:sp macro="" textlink="">
      <xdr:nvSpPr>
        <xdr:cNvPr id="207" name="テキスト ボックス 206"/>
        <xdr:cNvSpPr txBox="1"/>
      </xdr:nvSpPr>
      <xdr:spPr>
        <a:xfrm>
          <a:off x="939800" y="987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10" name="テキスト ボックス 209"/>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125095</xdr:rowOff>
    </xdr:from>
    <xdr:to xmlns:xdr="http://schemas.openxmlformats.org/drawingml/2006/spreadsheetDrawing">
      <xdr:col>24</xdr:col>
      <xdr:colOff>76200</xdr:colOff>
      <xdr:row>53</xdr:row>
      <xdr:rowOff>55245</xdr:rowOff>
    </xdr:to>
    <xdr:sp macro="" textlink="">
      <xdr:nvSpPr>
        <xdr:cNvPr id="213" name="楕円 212"/>
        <xdr:cNvSpPr/>
      </xdr:nvSpPr>
      <xdr:spPr>
        <a:xfrm>
          <a:off x="47752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33655</xdr:rowOff>
    </xdr:from>
    <xdr:ext cx="762000" cy="258445"/>
    <xdr:sp macro="" textlink="">
      <xdr:nvSpPr>
        <xdr:cNvPr id="214" name="扶助費該当値テキスト"/>
        <xdr:cNvSpPr txBox="1"/>
      </xdr:nvSpPr>
      <xdr:spPr>
        <a:xfrm>
          <a:off x="4914900" y="894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149860</xdr:rowOff>
    </xdr:from>
    <xdr:to xmlns:xdr="http://schemas.openxmlformats.org/drawingml/2006/spreadsheetDrawing">
      <xdr:col>20</xdr:col>
      <xdr:colOff>38100</xdr:colOff>
      <xdr:row>54</xdr:row>
      <xdr:rowOff>80010</xdr:rowOff>
    </xdr:to>
    <xdr:sp macro="" textlink="">
      <xdr:nvSpPr>
        <xdr:cNvPr id="215" name="楕円 214"/>
        <xdr:cNvSpPr/>
      </xdr:nvSpPr>
      <xdr:spPr>
        <a:xfrm>
          <a:off x="3937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90170</xdr:rowOff>
    </xdr:from>
    <xdr:ext cx="733425" cy="259080"/>
    <xdr:sp macro="" textlink="">
      <xdr:nvSpPr>
        <xdr:cNvPr id="216" name="テキスト ボックス 215"/>
        <xdr:cNvSpPr txBox="1"/>
      </xdr:nvSpPr>
      <xdr:spPr>
        <a:xfrm>
          <a:off x="3606800" y="90055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19050</xdr:rowOff>
    </xdr:from>
    <xdr:to xmlns:xdr="http://schemas.openxmlformats.org/drawingml/2006/spreadsheetDrawing">
      <xdr:col>15</xdr:col>
      <xdr:colOff>149225</xdr:colOff>
      <xdr:row>53</xdr:row>
      <xdr:rowOff>120650</xdr:rowOff>
    </xdr:to>
    <xdr:sp macro="" textlink="">
      <xdr:nvSpPr>
        <xdr:cNvPr id="217" name="楕円 216"/>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130810</xdr:rowOff>
    </xdr:from>
    <xdr:ext cx="762000" cy="259080"/>
    <xdr:sp macro="" textlink="">
      <xdr:nvSpPr>
        <xdr:cNvPr id="218" name="テキスト ボックス 217"/>
        <xdr:cNvSpPr txBox="1"/>
      </xdr:nvSpPr>
      <xdr:spPr>
        <a:xfrm>
          <a:off x="2717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59690</xdr:rowOff>
    </xdr:from>
    <xdr:to xmlns:xdr="http://schemas.openxmlformats.org/drawingml/2006/spreadsheetDrawing">
      <xdr:col>11</xdr:col>
      <xdr:colOff>60325</xdr:colOff>
      <xdr:row>52</xdr:row>
      <xdr:rowOff>161290</xdr:rowOff>
    </xdr:to>
    <xdr:sp macro="" textlink="">
      <xdr:nvSpPr>
        <xdr:cNvPr id="219" name="楕円 218"/>
        <xdr:cNvSpPr/>
      </xdr:nvSpPr>
      <xdr:spPr>
        <a:xfrm>
          <a:off x="2159000" y="89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0</xdr:rowOff>
    </xdr:from>
    <xdr:ext cx="758825" cy="259080"/>
    <xdr:sp macro="" textlink="">
      <xdr:nvSpPr>
        <xdr:cNvPr id="220" name="テキスト ボックス 219"/>
        <xdr:cNvSpPr txBox="1"/>
      </xdr:nvSpPr>
      <xdr:spPr>
        <a:xfrm>
          <a:off x="1828800" y="8743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67945</xdr:rowOff>
    </xdr:from>
    <xdr:to xmlns:xdr="http://schemas.openxmlformats.org/drawingml/2006/spreadsheetDrawing">
      <xdr:col>6</xdr:col>
      <xdr:colOff>171450</xdr:colOff>
      <xdr:row>55</xdr:row>
      <xdr:rowOff>169545</xdr:rowOff>
    </xdr:to>
    <xdr:sp macro="" textlink="">
      <xdr:nvSpPr>
        <xdr:cNvPr id="221" name="楕円 220"/>
        <xdr:cNvSpPr/>
      </xdr:nvSpPr>
      <xdr:spPr>
        <a:xfrm>
          <a:off x="1270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xdr:rowOff>
    </xdr:from>
    <xdr:ext cx="758825" cy="255905"/>
    <xdr:sp macro="" textlink="">
      <xdr:nvSpPr>
        <xdr:cNvPr id="222" name="テキスト ボックス 221"/>
        <xdr:cNvSpPr txBox="1"/>
      </xdr:nvSpPr>
      <xdr:spPr>
        <a:xfrm>
          <a:off x="939800" y="92665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ポイント減少し、類似団体内平均・全国平均・青森県平均をいずれも上回っている状況である。　</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類似団体内平均・全国平均・青森県平均を上回っている主な要因としては、除排雪経費に係る維持補修費が影響している。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今後も引き続き、除排雪業務の適切な執行など歳出の抑制を図る。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4" name="テキスト ボックス 233"/>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6" name="テキスト ボックス 235"/>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8" name="テキスト ボックス 237"/>
        <xdr:cNvSpPr txBox="1"/>
      </xdr:nvSpPr>
      <xdr:spPr>
        <a:xfrm>
          <a:off x="11938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40" name="テキスト ボックス 239"/>
        <xdr:cNvSpPr txBox="1"/>
      </xdr:nvSpPr>
      <xdr:spPr>
        <a:xfrm>
          <a:off x="11938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42" name="テキスト ボックス 241"/>
        <xdr:cNvSpPr txBox="1"/>
      </xdr:nvSpPr>
      <xdr:spPr>
        <a:xfrm>
          <a:off x="11938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44" name="テキスト ボックス 243"/>
        <xdr:cNvSpPr txBox="1"/>
      </xdr:nvSpPr>
      <xdr:spPr>
        <a:xfrm>
          <a:off x="11938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6" name="テキスト ボックス 245"/>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92710</xdr:rowOff>
    </xdr:from>
    <xdr:to xmlns:xdr="http://schemas.openxmlformats.org/drawingml/2006/spreadsheetDrawing">
      <xdr:col>82</xdr:col>
      <xdr:colOff>107950</xdr:colOff>
      <xdr:row>59</xdr:row>
      <xdr:rowOff>138430</xdr:rowOff>
    </xdr:to>
    <xdr:cxnSp macro="">
      <xdr:nvCxnSpPr>
        <xdr:cNvPr id="248" name="直線コネクタ 247"/>
        <xdr:cNvCxnSpPr/>
      </xdr:nvCxnSpPr>
      <xdr:spPr>
        <a:xfrm flipV="1">
          <a:off x="16510000" y="91795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110490</xdr:rowOff>
    </xdr:from>
    <xdr:ext cx="762000" cy="255905"/>
    <xdr:sp macro="" textlink="">
      <xdr:nvSpPr>
        <xdr:cNvPr id="249" name="その他最小値テキスト"/>
        <xdr:cNvSpPr txBox="1"/>
      </xdr:nvSpPr>
      <xdr:spPr>
        <a:xfrm>
          <a:off x="16598900" y="10226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138430</xdr:rowOff>
    </xdr:from>
    <xdr:to xmlns:xdr="http://schemas.openxmlformats.org/drawingml/2006/spreadsheetDrawing">
      <xdr:col>82</xdr:col>
      <xdr:colOff>196850</xdr:colOff>
      <xdr:row>59</xdr:row>
      <xdr:rowOff>138430</xdr:rowOff>
    </xdr:to>
    <xdr:cxnSp macro="">
      <xdr:nvCxnSpPr>
        <xdr:cNvPr id="250" name="直線コネクタ 249"/>
        <xdr:cNvCxnSpPr/>
      </xdr:nvCxnSpPr>
      <xdr:spPr>
        <a:xfrm>
          <a:off x="16421100" y="1025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xdr:rowOff>
    </xdr:from>
    <xdr:ext cx="762000" cy="255905"/>
    <xdr:sp macro="" textlink="">
      <xdr:nvSpPr>
        <xdr:cNvPr id="251" name="その他最大値テキスト"/>
        <xdr:cNvSpPr txBox="1"/>
      </xdr:nvSpPr>
      <xdr:spPr>
        <a:xfrm>
          <a:off x="16598900" y="8923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92710</xdr:rowOff>
    </xdr:from>
    <xdr:to xmlns:xdr="http://schemas.openxmlformats.org/drawingml/2006/spreadsheetDrawing">
      <xdr:col>82</xdr:col>
      <xdr:colOff>196850</xdr:colOff>
      <xdr:row>53</xdr:row>
      <xdr:rowOff>92710</xdr:rowOff>
    </xdr:to>
    <xdr:cxnSp macro="">
      <xdr:nvCxnSpPr>
        <xdr:cNvPr id="252" name="直線コネクタ 251"/>
        <xdr:cNvCxnSpPr/>
      </xdr:nvCxnSpPr>
      <xdr:spPr>
        <a:xfrm>
          <a:off x="16421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138430</xdr:rowOff>
    </xdr:from>
    <xdr:to xmlns:xdr="http://schemas.openxmlformats.org/drawingml/2006/spreadsheetDrawing">
      <xdr:col>82</xdr:col>
      <xdr:colOff>107950</xdr:colOff>
      <xdr:row>60</xdr:row>
      <xdr:rowOff>12700</xdr:rowOff>
    </xdr:to>
    <xdr:cxnSp macro="">
      <xdr:nvCxnSpPr>
        <xdr:cNvPr id="253" name="直線コネクタ 252"/>
        <xdr:cNvCxnSpPr/>
      </xdr:nvCxnSpPr>
      <xdr:spPr>
        <a:xfrm flipV="1">
          <a:off x="15671800" y="102539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58420</xdr:rowOff>
    </xdr:from>
    <xdr:ext cx="762000" cy="259080"/>
    <xdr:sp macro="" textlink="">
      <xdr:nvSpPr>
        <xdr:cNvPr id="254" name="その他平均値テキスト"/>
        <xdr:cNvSpPr txBox="1"/>
      </xdr:nvSpPr>
      <xdr:spPr>
        <a:xfrm>
          <a:off x="16598900" y="965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55" name="フローチャート: 判断 254"/>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12700</xdr:rowOff>
    </xdr:from>
    <xdr:to xmlns:xdr="http://schemas.openxmlformats.org/drawingml/2006/spreadsheetDrawing">
      <xdr:col>78</xdr:col>
      <xdr:colOff>69850</xdr:colOff>
      <xdr:row>60</xdr:row>
      <xdr:rowOff>35560</xdr:rowOff>
    </xdr:to>
    <xdr:cxnSp macro="">
      <xdr:nvCxnSpPr>
        <xdr:cNvPr id="256" name="直線コネクタ 255"/>
        <xdr:cNvCxnSpPr/>
      </xdr:nvCxnSpPr>
      <xdr:spPr>
        <a:xfrm flipV="1">
          <a:off x="14782800" y="10299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167640</xdr:rowOff>
    </xdr:from>
    <xdr:to xmlns:xdr="http://schemas.openxmlformats.org/drawingml/2006/spreadsheetDrawing">
      <xdr:col>78</xdr:col>
      <xdr:colOff>120650</xdr:colOff>
      <xdr:row>57</xdr:row>
      <xdr:rowOff>97790</xdr:rowOff>
    </xdr:to>
    <xdr:sp macro="" textlink="">
      <xdr:nvSpPr>
        <xdr:cNvPr id="257" name="フローチャート: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107950</xdr:rowOff>
    </xdr:from>
    <xdr:ext cx="736600" cy="259080"/>
    <xdr:sp macro="" textlink="">
      <xdr:nvSpPr>
        <xdr:cNvPr id="258" name="テキスト ボックス 257"/>
        <xdr:cNvSpPr txBox="1"/>
      </xdr:nvSpPr>
      <xdr:spPr>
        <a:xfrm>
          <a:off x="15290800" y="953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1270</xdr:rowOff>
    </xdr:from>
    <xdr:to xmlns:xdr="http://schemas.openxmlformats.org/drawingml/2006/spreadsheetDrawing">
      <xdr:col>73</xdr:col>
      <xdr:colOff>180975</xdr:colOff>
      <xdr:row>60</xdr:row>
      <xdr:rowOff>35560</xdr:rowOff>
    </xdr:to>
    <xdr:cxnSp macro="">
      <xdr:nvCxnSpPr>
        <xdr:cNvPr id="259" name="直線コネクタ 258"/>
        <xdr:cNvCxnSpPr/>
      </xdr:nvCxnSpPr>
      <xdr:spPr>
        <a:xfrm>
          <a:off x="13893800" y="1011682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144780</xdr:rowOff>
    </xdr:from>
    <xdr:to xmlns:xdr="http://schemas.openxmlformats.org/drawingml/2006/spreadsheetDrawing">
      <xdr:col>74</xdr:col>
      <xdr:colOff>31750</xdr:colOff>
      <xdr:row>57</xdr:row>
      <xdr:rowOff>74930</xdr:rowOff>
    </xdr:to>
    <xdr:sp macro="" textlink="">
      <xdr:nvSpPr>
        <xdr:cNvPr id="260" name="フローチャート: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85090</xdr:rowOff>
    </xdr:from>
    <xdr:ext cx="762000" cy="259080"/>
    <xdr:sp macro="" textlink="">
      <xdr:nvSpPr>
        <xdr:cNvPr id="261" name="テキスト ボックス 260"/>
        <xdr:cNvSpPr txBox="1"/>
      </xdr:nvSpPr>
      <xdr:spPr>
        <a:xfrm>
          <a:off x="14401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1270</xdr:rowOff>
    </xdr:from>
    <xdr:to xmlns:xdr="http://schemas.openxmlformats.org/drawingml/2006/spreadsheetDrawing">
      <xdr:col>69</xdr:col>
      <xdr:colOff>92075</xdr:colOff>
      <xdr:row>59</xdr:row>
      <xdr:rowOff>46990</xdr:rowOff>
    </xdr:to>
    <xdr:cxnSp macro="">
      <xdr:nvCxnSpPr>
        <xdr:cNvPr id="262" name="直線コネクタ 261"/>
        <xdr:cNvCxnSpPr/>
      </xdr:nvCxnSpPr>
      <xdr:spPr>
        <a:xfrm flipV="1">
          <a:off x="13004800" y="10116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63" name="フローチャート: 判断 262"/>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165100</xdr:rowOff>
    </xdr:from>
    <xdr:ext cx="758825" cy="259080"/>
    <xdr:sp macro="" textlink="">
      <xdr:nvSpPr>
        <xdr:cNvPr id="264" name="テキスト ボックス 263"/>
        <xdr:cNvSpPr txBox="1"/>
      </xdr:nvSpPr>
      <xdr:spPr>
        <a:xfrm>
          <a:off x="13512800" y="9423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41910</xdr:rowOff>
    </xdr:from>
    <xdr:to xmlns:xdr="http://schemas.openxmlformats.org/drawingml/2006/spreadsheetDrawing">
      <xdr:col>65</xdr:col>
      <xdr:colOff>53975</xdr:colOff>
      <xdr:row>55</xdr:row>
      <xdr:rowOff>143510</xdr:rowOff>
    </xdr:to>
    <xdr:sp macro="" textlink="">
      <xdr:nvSpPr>
        <xdr:cNvPr id="265" name="フローチャート: 判断 264"/>
        <xdr:cNvSpPr/>
      </xdr:nvSpPr>
      <xdr:spPr>
        <a:xfrm>
          <a:off x="12954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153670</xdr:rowOff>
    </xdr:from>
    <xdr:ext cx="762000" cy="259080"/>
    <xdr:sp macro="" textlink="">
      <xdr:nvSpPr>
        <xdr:cNvPr id="266" name="テキスト ボックス 265"/>
        <xdr:cNvSpPr txBox="1"/>
      </xdr:nvSpPr>
      <xdr:spPr>
        <a:xfrm>
          <a:off x="12623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8" name="テキスト ボックス 267"/>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9" name="テキスト ボックス 268"/>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71" name="テキスト ボックス 270"/>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87630</xdr:rowOff>
    </xdr:from>
    <xdr:to xmlns:xdr="http://schemas.openxmlformats.org/drawingml/2006/spreadsheetDrawing">
      <xdr:col>82</xdr:col>
      <xdr:colOff>158750</xdr:colOff>
      <xdr:row>60</xdr:row>
      <xdr:rowOff>17780</xdr:rowOff>
    </xdr:to>
    <xdr:sp macro="" textlink="">
      <xdr:nvSpPr>
        <xdr:cNvPr id="272" name="楕円 271"/>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167640</xdr:rowOff>
    </xdr:from>
    <xdr:ext cx="762000" cy="255905"/>
    <xdr:sp macro="" textlink="">
      <xdr:nvSpPr>
        <xdr:cNvPr id="273" name="その他該当値テキスト"/>
        <xdr:cNvSpPr txBox="1"/>
      </xdr:nvSpPr>
      <xdr:spPr>
        <a:xfrm>
          <a:off x="16598900" y="10111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133350</xdr:rowOff>
    </xdr:from>
    <xdr:to xmlns:xdr="http://schemas.openxmlformats.org/drawingml/2006/spreadsheetDrawing">
      <xdr:col>78</xdr:col>
      <xdr:colOff>120650</xdr:colOff>
      <xdr:row>60</xdr:row>
      <xdr:rowOff>63500</xdr:rowOff>
    </xdr:to>
    <xdr:sp macro="" textlink="">
      <xdr:nvSpPr>
        <xdr:cNvPr id="274" name="楕円 273"/>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48260</xdr:rowOff>
    </xdr:from>
    <xdr:ext cx="736600" cy="259080"/>
    <xdr:sp macro="" textlink="">
      <xdr:nvSpPr>
        <xdr:cNvPr id="275" name="テキスト ボックス 274"/>
        <xdr:cNvSpPr txBox="1"/>
      </xdr:nvSpPr>
      <xdr:spPr>
        <a:xfrm>
          <a:off x="15290800" y="10335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156210</xdr:rowOff>
    </xdr:from>
    <xdr:to xmlns:xdr="http://schemas.openxmlformats.org/drawingml/2006/spreadsheetDrawing">
      <xdr:col>74</xdr:col>
      <xdr:colOff>31750</xdr:colOff>
      <xdr:row>60</xdr:row>
      <xdr:rowOff>86360</xdr:rowOff>
    </xdr:to>
    <xdr:sp macro="" textlink="">
      <xdr:nvSpPr>
        <xdr:cNvPr id="276" name="楕円 275"/>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71120</xdr:rowOff>
    </xdr:from>
    <xdr:ext cx="762000" cy="259080"/>
    <xdr:sp macro="" textlink="">
      <xdr:nvSpPr>
        <xdr:cNvPr id="277" name="テキスト ボックス 276"/>
        <xdr:cNvSpPr txBox="1"/>
      </xdr:nvSpPr>
      <xdr:spPr>
        <a:xfrm>
          <a:off x="14401800" y="1035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121920</xdr:rowOff>
    </xdr:from>
    <xdr:to xmlns:xdr="http://schemas.openxmlformats.org/drawingml/2006/spreadsheetDrawing">
      <xdr:col>69</xdr:col>
      <xdr:colOff>142875</xdr:colOff>
      <xdr:row>59</xdr:row>
      <xdr:rowOff>52070</xdr:rowOff>
    </xdr:to>
    <xdr:sp macro="" textlink="">
      <xdr:nvSpPr>
        <xdr:cNvPr id="278" name="楕円 277"/>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36830</xdr:rowOff>
    </xdr:from>
    <xdr:ext cx="758825" cy="259080"/>
    <xdr:sp macro="" textlink="">
      <xdr:nvSpPr>
        <xdr:cNvPr id="279" name="テキスト ボックス 278"/>
        <xdr:cNvSpPr txBox="1"/>
      </xdr:nvSpPr>
      <xdr:spPr>
        <a:xfrm>
          <a:off x="13512800" y="10152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167640</xdr:rowOff>
    </xdr:from>
    <xdr:to xmlns:xdr="http://schemas.openxmlformats.org/drawingml/2006/spreadsheetDrawing">
      <xdr:col>65</xdr:col>
      <xdr:colOff>53975</xdr:colOff>
      <xdr:row>59</xdr:row>
      <xdr:rowOff>97790</xdr:rowOff>
    </xdr:to>
    <xdr:sp macro="" textlink="">
      <xdr:nvSpPr>
        <xdr:cNvPr id="280" name="楕円 279"/>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82550</xdr:rowOff>
    </xdr:from>
    <xdr:ext cx="762000" cy="259080"/>
    <xdr:sp macro="" textlink="">
      <xdr:nvSpPr>
        <xdr:cNvPr id="281" name="テキスト ボックス 280"/>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前年度数値と比較すると0.2</a:t>
          </a:r>
          <a:r>
            <a:rPr kumimoji="1" lang="ja-JP" altLang="en-US" sz="1300">
              <a:latin typeface="ＭＳ Ｐゴシック"/>
              <a:ea typeface="ＭＳ Ｐゴシック"/>
            </a:rPr>
            <a:t>ポイント増加しており、類似団体平均・全国平均を上回っている状況である。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類似団体平均・全国平均を上回っている大きな要因としては、ごみ処理業務や消防業務等を一部事務組合で行っていることから、負担金の支出額が多いことが挙げられる。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今後も引き続き、本来の負担・補助目的に基づき対象経費を精査し、経費の抑制に努めていく。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3" name="テキスト ボックス 292"/>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5" name="テキスト ボックス 294"/>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6" name="直線コネクタ 295"/>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4825" cy="259080"/>
    <xdr:sp macro="" textlink="">
      <xdr:nvSpPr>
        <xdr:cNvPr id="297" name="テキスト ボックス 296"/>
        <xdr:cNvSpPr txBox="1"/>
      </xdr:nvSpPr>
      <xdr:spPr>
        <a:xfrm>
          <a:off x="11938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8" name="直線コネクタ 297"/>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4825" cy="259080"/>
    <xdr:sp macro="" textlink="">
      <xdr:nvSpPr>
        <xdr:cNvPr id="299" name="テキスト ボックス 298"/>
        <xdr:cNvSpPr txBox="1"/>
      </xdr:nvSpPr>
      <xdr:spPr>
        <a:xfrm>
          <a:off x="11938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0" name="直線コネクタ 299"/>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4825" cy="255905"/>
    <xdr:sp macro="" textlink="">
      <xdr:nvSpPr>
        <xdr:cNvPr id="301" name="テキスト ボックス 300"/>
        <xdr:cNvSpPr txBox="1"/>
      </xdr:nvSpPr>
      <xdr:spPr>
        <a:xfrm>
          <a:off x="11938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2" name="直線コネクタ 301"/>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4825" cy="259080"/>
    <xdr:sp macro="" textlink="">
      <xdr:nvSpPr>
        <xdr:cNvPr id="303" name="テキスト ボックス 302"/>
        <xdr:cNvSpPr txBox="1"/>
      </xdr:nvSpPr>
      <xdr:spPr>
        <a:xfrm>
          <a:off x="11938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4" name="直線コネクタ 303"/>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4825" cy="259080"/>
    <xdr:sp macro="" textlink="">
      <xdr:nvSpPr>
        <xdr:cNvPr id="305" name="テキスト ボックス 304"/>
        <xdr:cNvSpPr txBox="1"/>
      </xdr:nvSpPr>
      <xdr:spPr>
        <a:xfrm>
          <a:off x="11938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825" cy="255905"/>
    <xdr:sp macro="" textlink="">
      <xdr:nvSpPr>
        <xdr:cNvPr id="307" name="テキスト ボックス 306"/>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50800</xdr:rowOff>
    </xdr:from>
    <xdr:to xmlns:xdr="http://schemas.openxmlformats.org/drawingml/2006/spreadsheetDrawing">
      <xdr:col>82</xdr:col>
      <xdr:colOff>107950</xdr:colOff>
      <xdr:row>40</xdr:row>
      <xdr:rowOff>107950</xdr:rowOff>
    </xdr:to>
    <xdr:cxnSp macro="">
      <xdr:nvCxnSpPr>
        <xdr:cNvPr id="309" name="直線コネクタ 308"/>
        <xdr:cNvCxnSpPr/>
      </xdr:nvCxnSpPr>
      <xdr:spPr>
        <a:xfrm flipV="1">
          <a:off x="16510000" y="55372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80010</xdr:rowOff>
    </xdr:from>
    <xdr:ext cx="762000" cy="259080"/>
    <xdr:sp macro="" textlink="">
      <xdr:nvSpPr>
        <xdr:cNvPr id="310" name="補助費等最小値テキスト"/>
        <xdr:cNvSpPr txBox="1"/>
      </xdr:nvSpPr>
      <xdr:spPr>
        <a:xfrm>
          <a:off x="16598900"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107950</xdr:rowOff>
    </xdr:from>
    <xdr:to xmlns:xdr="http://schemas.openxmlformats.org/drawingml/2006/spreadsheetDrawing">
      <xdr:col>82</xdr:col>
      <xdr:colOff>196850</xdr:colOff>
      <xdr:row>40</xdr:row>
      <xdr:rowOff>107950</xdr:rowOff>
    </xdr:to>
    <xdr:cxnSp macro="">
      <xdr:nvCxnSpPr>
        <xdr:cNvPr id="311" name="直線コネクタ 310"/>
        <xdr:cNvCxnSpPr/>
      </xdr:nvCxnSpPr>
      <xdr:spPr>
        <a:xfrm>
          <a:off x="16421100" y="696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30</xdr:row>
      <xdr:rowOff>137160</xdr:rowOff>
    </xdr:from>
    <xdr:ext cx="762000" cy="259080"/>
    <xdr:sp macro="" textlink="">
      <xdr:nvSpPr>
        <xdr:cNvPr id="312" name="補助費等最大値テキスト"/>
        <xdr:cNvSpPr txBox="1"/>
      </xdr:nvSpPr>
      <xdr:spPr>
        <a:xfrm>
          <a:off x="16598900" y="528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50800</xdr:rowOff>
    </xdr:from>
    <xdr:to xmlns:xdr="http://schemas.openxmlformats.org/drawingml/2006/spreadsheetDrawing">
      <xdr:col>82</xdr:col>
      <xdr:colOff>196850</xdr:colOff>
      <xdr:row>32</xdr:row>
      <xdr:rowOff>50800</xdr:rowOff>
    </xdr:to>
    <xdr:cxnSp macro="">
      <xdr:nvCxnSpPr>
        <xdr:cNvPr id="313" name="直線コネクタ 312"/>
        <xdr:cNvCxnSpPr/>
      </xdr:nvCxnSpPr>
      <xdr:spPr>
        <a:xfrm>
          <a:off x="16421100" y="553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69850</xdr:rowOff>
    </xdr:from>
    <xdr:to xmlns:xdr="http://schemas.openxmlformats.org/drawingml/2006/spreadsheetDrawing">
      <xdr:col>82</xdr:col>
      <xdr:colOff>107950</xdr:colOff>
      <xdr:row>40</xdr:row>
      <xdr:rowOff>107950</xdr:rowOff>
    </xdr:to>
    <xdr:cxnSp macro="">
      <xdr:nvCxnSpPr>
        <xdr:cNvPr id="314" name="直線コネクタ 313"/>
        <xdr:cNvCxnSpPr/>
      </xdr:nvCxnSpPr>
      <xdr:spPr>
        <a:xfrm>
          <a:off x="15671800" y="69278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73660</xdr:rowOff>
    </xdr:from>
    <xdr:ext cx="762000" cy="259080"/>
    <xdr:sp macro="" textlink="">
      <xdr:nvSpPr>
        <xdr:cNvPr id="315" name="補助費等平均値テキスト"/>
        <xdr:cNvSpPr txBox="1"/>
      </xdr:nvSpPr>
      <xdr:spPr>
        <a:xfrm>
          <a:off x="16598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57150</xdr:rowOff>
    </xdr:from>
    <xdr:to xmlns:xdr="http://schemas.openxmlformats.org/drawingml/2006/spreadsheetDrawing">
      <xdr:col>82</xdr:col>
      <xdr:colOff>158750</xdr:colOff>
      <xdr:row>37</xdr:row>
      <xdr:rowOff>158750</xdr:rowOff>
    </xdr:to>
    <xdr:sp macro="" textlink="">
      <xdr:nvSpPr>
        <xdr:cNvPr id="316" name="フローチャート: 判断 315"/>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69850</xdr:rowOff>
    </xdr:from>
    <xdr:to xmlns:xdr="http://schemas.openxmlformats.org/drawingml/2006/spreadsheetDrawing">
      <xdr:col>78</xdr:col>
      <xdr:colOff>69850</xdr:colOff>
      <xdr:row>41</xdr:row>
      <xdr:rowOff>107950</xdr:rowOff>
    </xdr:to>
    <xdr:cxnSp macro="">
      <xdr:nvCxnSpPr>
        <xdr:cNvPr id="317" name="直線コネクタ 316"/>
        <xdr:cNvCxnSpPr/>
      </xdr:nvCxnSpPr>
      <xdr:spPr>
        <a:xfrm flipV="1">
          <a:off x="14782800" y="69278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114300</xdr:rowOff>
    </xdr:from>
    <xdr:to xmlns:xdr="http://schemas.openxmlformats.org/drawingml/2006/spreadsheetDrawing">
      <xdr:col>78</xdr:col>
      <xdr:colOff>120650</xdr:colOff>
      <xdr:row>38</xdr:row>
      <xdr:rowOff>44450</xdr:rowOff>
    </xdr:to>
    <xdr:sp macro="" textlink="">
      <xdr:nvSpPr>
        <xdr:cNvPr id="318" name="フローチャート: 判断 317"/>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54610</xdr:rowOff>
    </xdr:from>
    <xdr:ext cx="736600" cy="255905"/>
    <xdr:sp macro="" textlink="">
      <xdr:nvSpPr>
        <xdr:cNvPr id="319" name="テキスト ボックス 318"/>
        <xdr:cNvSpPr txBox="1"/>
      </xdr:nvSpPr>
      <xdr:spPr>
        <a:xfrm>
          <a:off x="15290800" y="62268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165100</xdr:rowOff>
    </xdr:from>
    <xdr:to xmlns:xdr="http://schemas.openxmlformats.org/drawingml/2006/spreadsheetDrawing">
      <xdr:col>73</xdr:col>
      <xdr:colOff>180975</xdr:colOff>
      <xdr:row>41</xdr:row>
      <xdr:rowOff>107950</xdr:rowOff>
    </xdr:to>
    <xdr:cxnSp macro="">
      <xdr:nvCxnSpPr>
        <xdr:cNvPr id="320" name="直線コネクタ 319"/>
        <xdr:cNvCxnSpPr/>
      </xdr:nvCxnSpPr>
      <xdr:spPr>
        <a:xfrm>
          <a:off x="13893800" y="7023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152400</xdr:rowOff>
    </xdr:from>
    <xdr:to xmlns:xdr="http://schemas.openxmlformats.org/drawingml/2006/spreadsheetDrawing">
      <xdr:col>74</xdr:col>
      <xdr:colOff>31750</xdr:colOff>
      <xdr:row>38</xdr:row>
      <xdr:rowOff>82550</xdr:rowOff>
    </xdr:to>
    <xdr:sp macro="" textlink="">
      <xdr:nvSpPr>
        <xdr:cNvPr id="321" name="フローチャート: 判断 320"/>
        <xdr:cNvSpPr/>
      </xdr:nvSpPr>
      <xdr:spPr>
        <a:xfrm>
          <a:off x="14732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92710</xdr:rowOff>
    </xdr:from>
    <xdr:ext cx="762000" cy="259080"/>
    <xdr:sp macro="" textlink="">
      <xdr:nvSpPr>
        <xdr:cNvPr id="322" name="テキスト ボックス 321"/>
        <xdr:cNvSpPr txBox="1"/>
      </xdr:nvSpPr>
      <xdr:spPr>
        <a:xfrm>
          <a:off x="14401800" y="626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165100</xdr:rowOff>
    </xdr:from>
    <xdr:to xmlns:xdr="http://schemas.openxmlformats.org/drawingml/2006/spreadsheetDrawing">
      <xdr:col>69</xdr:col>
      <xdr:colOff>92075</xdr:colOff>
      <xdr:row>42</xdr:row>
      <xdr:rowOff>12700</xdr:rowOff>
    </xdr:to>
    <xdr:cxnSp macro="">
      <xdr:nvCxnSpPr>
        <xdr:cNvPr id="323" name="直線コネクタ 322"/>
        <xdr:cNvCxnSpPr/>
      </xdr:nvCxnSpPr>
      <xdr:spPr>
        <a:xfrm flipV="1">
          <a:off x="13004800" y="70231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114300</xdr:rowOff>
    </xdr:from>
    <xdr:to xmlns:xdr="http://schemas.openxmlformats.org/drawingml/2006/spreadsheetDrawing">
      <xdr:col>69</xdr:col>
      <xdr:colOff>142875</xdr:colOff>
      <xdr:row>38</xdr:row>
      <xdr:rowOff>44450</xdr:rowOff>
    </xdr:to>
    <xdr:sp macro="" textlink="">
      <xdr:nvSpPr>
        <xdr:cNvPr id="324" name="フローチャート: 判断 323"/>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54610</xdr:rowOff>
    </xdr:from>
    <xdr:ext cx="758825" cy="255905"/>
    <xdr:sp macro="" textlink="">
      <xdr:nvSpPr>
        <xdr:cNvPr id="325" name="テキスト ボックス 324"/>
        <xdr:cNvSpPr txBox="1"/>
      </xdr:nvSpPr>
      <xdr:spPr>
        <a:xfrm>
          <a:off x="13512800" y="62268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57150</xdr:rowOff>
    </xdr:from>
    <xdr:to xmlns:xdr="http://schemas.openxmlformats.org/drawingml/2006/spreadsheetDrawing">
      <xdr:col>65</xdr:col>
      <xdr:colOff>53975</xdr:colOff>
      <xdr:row>40</xdr:row>
      <xdr:rowOff>158750</xdr:rowOff>
    </xdr:to>
    <xdr:sp macro="" textlink="">
      <xdr:nvSpPr>
        <xdr:cNvPr id="326" name="フローチャート: 判断 325"/>
        <xdr:cNvSpPr/>
      </xdr:nvSpPr>
      <xdr:spPr>
        <a:xfrm>
          <a:off x="129540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168910</xdr:rowOff>
    </xdr:from>
    <xdr:ext cx="762000" cy="255905"/>
    <xdr:sp macro="" textlink="">
      <xdr:nvSpPr>
        <xdr:cNvPr id="327" name="テキスト ボックス 326"/>
        <xdr:cNvSpPr txBox="1"/>
      </xdr:nvSpPr>
      <xdr:spPr>
        <a:xfrm>
          <a:off x="12623800" y="6684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9" name="テキスト ボックス 328"/>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30" name="テキスト ボックス 329"/>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32" name="テキスト ボックス 331"/>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57150</xdr:rowOff>
    </xdr:from>
    <xdr:to xmlns:xdr="http://schemas.openxmlformats.org/drawingml/2006/spreadsheetDrawing">
      <xdr:col>82</xdr:col>
      <xdr:colOff>158750</xdr:colOff>
      <xdr:row>40</xdr:row>
      <xdr:rowOff>158750</xdr:rowOff>
    </xdr:to>
    <xdr:sp macro="" textlink="">
      <xdr:nvSpPr>
        <xdr:cNvPr id="333" name="楕円 332"/>
        <xdr:cNvSpPr/>
      </xdr:nvSpPr>
      <xdr:spPr>
        <a:xfrm>
          <a:off x="164592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137160</xdr:rowOff>
    </xdr:from>
    <xdr:ext cx="762000" cy="259080"/>
    <xdr:sp macro="" textlink="">
      <xdr:nvSpPr>
        <xdr:cNvPr id="334" name="補助費等該当値テキスト"/>
        <xdr:cNvSpPr txBox="1"/>
      </xdr:nvSpPr>
      <xdr:spPr>
        <a:xfrm>
          <a:off x="165989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19050</xdr:rowOff>
    </xdr:from>
    <xdr:to xmlns:xdr="http://schemas.openxmlformats.org/drawingml/2006/spreadsheetDrawing">
      <xdr:col>78</xdr:col>
      <xdr:colOff>120650</xdr:colOff>
      <xdr:row>40</xdr:row>
      <xdr:rowOff>120650</xdr:rowOff>
    </xdr:to>
    <xdr:sp macro="" textlink="">
      <xdr:nvSpPr>
        <xdr:cNvPr id="335" name="楕円 334"/>
        <xdr:cNvSpPr/>
      </xdr:nvSpPr>
      <xdr:spPr>
        <a:xfrm>
          <a:off x="15621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105410</xdr:rowOff>
    </xdr:from>
    <xdr:ext cx="736600" cy="259080"/>
    <xdr:sp macro="" textlink="">
      <xdr:nvSpPr>
        <xdr:cNvPr id="336" name="テキスト ボックス 335"/>
        <xdr:cNvSpPr txBox="1"/>
      </xdr:nvSpPr>
      <xdr:spPr>
        <a:xfrm>
          <a:off x="15290800" y="6963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41</xdr:row>
      <xdr:rowOff>57150</xdr:rowOff>
    </xdr:from>
    <xdr:to xmlns:xdr="http://schemas.openxmlformats.org/drawingml/2006/spreadsheetDrawing">
      <xdr:col>74</xdr:col>
      <xdr:colOff>31750</xdr:colOff>
      <xdr:row>41</xdr:row>
      <xdr:rowOff>158750</xdr:rowOff>
    </xdr:to>
    <xdr:sp macro="" textlink="">
      <xdr:nvSpPr>
        <xdr:cNvPr id="337" name="楕円 336"/>
        <xdr:cNvSpPr/>
      </xdr:nvSpPr>
      <xdr:spPr>
        <a:xfrm>
          <a:off x="14732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41</xdr:row>
      <xdr:rowOff>143510</xdr:rowOff>
    </xdr:from>
    <xdr:ext cx="762000" cy="255905"/>
    <xdr:sp macro="" textlink="">
      <xdr:nvSpPr>
        <xdr:cNvPr id="338" name="テキスト ボックス 337"/>
        <xdr:cNvSpPr txBox="1"/>
      </xdr:nvSpPr>
      <xdr:spPr>
        <a:xfrm>
          <a:off x="14401800" y="717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40</xdr:row>
      <xdr:rowOff>114300</xdr:rowOff>
    </xdr:from>
    <xdr:to xmlns:xdr="http://schemas.openxmlformats.org/drawingml/2006/spreadsheetDrawing">
      <xdr:col>69</xdr:col>
      <xdr:colOff>142875</xdr:colOff>
      <xdr:row>41</xdr:row>
      <xdr:rowOff>44450</xdr:rowOff>
    </xdr:to>
    <xdr:sp macro="" textlink="">
      <xdr:nvSpPr>
        <xdr:cNvPr id="339" name="楕円 338"/>
        <xdr:cNvSpPr/>
      </xdr:nvSpPr>
      <xdr:spPr>
        <a:xfrm>
          <a:off x="13843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41</xdr:row>
      <xdr:rowOff>29210</xdr:rowOff>
    </xdr:from>
    <xdr:ext cx="758825" cy="255905"/>
    <xdr:sp macro="" textlink="">
      <xdr:nvSpPr>
        <xdr:cNvPr id="340" name="テキスト ボックス 339"/>
        <xdr:cNvSpPr txBox="1"/>
      </xdr:nvSpPr>
      <xdr:spPr>
        <a:xfrm>
          <a:off x="13512800" y="70586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41</xdr:row>
      <xdr:rowOff>133350</xdr:rowOff>
    </xdr:from>
    <xdr:to xmlns:xdr="http://schemas.openxmlformats.org/drawingml/2006/spreadsheetDrawing">
      <xdr:col>65</xdr:col>
      <xdr:colOff>53975</xdr:colOff>
      <xdr:row>42</xdr:row>
      <xdr:rowOff>63500</xdr:rowOff>
    </xdr:to>
    <xdr:sp macro="" textlink="">
      <xdr:nvSpPr>
        <xdr:cNvPr id="341" name="楕円 340"/>
        <xdr:cNvSpPr/>
      </xdr:nvSpPr>
      <xdr:spPr>
        <a:xfrm>
          <a:off x="12954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42</xdr:row>
      <xdr:rowOff>48260</xdr:rowOff>
    </xdr:from>
    <xdr:ext cx="762000" cy="259080"/>
    <xdr:sp macro="" textlink="">
      <xdr:nvSpPr>
        <xdr:cNvPr id="342" name="テキスト ボックス 341"/>
        <xdr:cNvSpPr txBox="1"/>
      </xdr:nvSpPr>
      <xdr:spPr>
        <a:xfrm>
          <a:off x="12623800" y="724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主に</a:t>
          </a:r>
          <a:r>
            <a:rPr kumimoji="1" lang="ja-JP" altLang="en-US" sz="1200">
              <a:latin typeface="ＭＳ ゴシック"/>
              <a:ea typeface="ＭＳ ゴシック"/>
            </a:rPr>
            <a:t>臨時財政対策債に係る元利償還金が</a:t>
          </a:r>
          <a:r>
            <a:rPr kumimoji="1" lang="ja-JP" altLang="en-US" sz="1200">
              <a:latin typeface="ＭＳ Ｐゴシック"/>
              <a:ea typeface="ＭＳ Ｐゴシック"/>
            </a:rPr>
            <a:t>前年度に比べ減少となったことから、公債費はR5に比べ減少となったものの、依然として</a:t>
          </a:r>
          <a:r>
            <a:rPr kumimoji="1" lang="ja-JP" altLang="en-US" sz="1200">
              <a:latin typeface="ＭＳ Ｐゴシック"/>
              <a:ea typeface="ＭＳ Ｐゴシック"/>
            </a:rPr>
            <a:t>類似団体内平均・全国平均・青森県平均を上回っている状況にある。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近年大規模建設事業が集中したことから、その元金償還の開始により地方債の元利償還金が膨らんでいることが要因として挙げられる。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今後は老朽化した施設の大規模改修等を計画的に実施することにより公債費の増加は抑えられる見込みとなっているが、引き続き計画的な地方債の発行に努め、健全な財政運営に努めていく。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4" name="テキスト ボックス 353"/>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6" name="テキスト ボックス 355"/>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825" cy="255905"/>
    <xdr:sp macro="" textlink="">
      <xdr:nvSpPr>
        <xdr:cNvPr id="358" name="テキスト ボックス 357"/>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825" cy="255905"/>
    <xdr:sp macro="" textlink="">
      <xdr:nvSpPr>
        <xdr:cNvPr id="360" name="テキスト ボックス 359"/>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825" cy="255905"/>
    <xdr:sp macro="" textlink="">
      <xdr:nvSpPr>
        <xdr:cNvPr id="362" name="テキスト ボックス 361"/>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825" cy="255905"/>
    <xdr:sp macro="" textlink="">
      <xdr:nvSpPr>
        <xdr:cNvPr id="364" name="テキスト ボックス 363"/>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6" name="テキスト ボックス 365"/>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75</xdr:row>
      <xdr:rowOff>69850</xdr:rowOff>
    </xdr:from>
    <xdr:to xmlns:xdr="http://schemas.openxmlformats.org/drawingml/2006/spreadsheetDrawing">
      <xdr:col>24</xdr:col>
      <xdr:colOff>25400</xdr:colOff>
      <xdr:row>78</xdr:row>
      <xdr:rowOff>104140</xdr:rowOff>
    </xdr:to>
    <xdr:cxnSp macro="">
      <xdr:nvCxnSpPr>
        <xdr:cNvPr id="368" name="直線コネクタ 367"/>
        <xdr:cNvCxnSpPr/>
      </xdr:nvCxnSpPr>
      <xdr:spPr>
        <a:xfrm flipV="1">
          <a:off x="4826000" y="12928600"/>
          <a:ext cx="0" cy="548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76200</xdr:rowOff>
    </xdr:from>
    <xdr:ext cx="762000" cy="255905"/>
    <xdr:sp macro="" textlink="">
      <xdr:nvSpPr>
        <xdr:cNvPr id="369" name="公債費最小値テキスト"/>
        <xdr:cNvSpPr txBox="1"/>
      </xdr:nvSpPr>
      <xdr:spPr>
        <a:xfrm>
          <a:off x="4914900" y="13449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78</xdr:row>
      <xdr:rowOff>104140</xdr:rowOff>
    </xdr:from>
    <xdr:to xmlns:xdr="http://schemas.openxmlformats.org/drawingml/2006/spreadsheetDrawing">
      <xdr:col>24</xdr:col>
      <xdr:colOff>114300</xdr:colOff>
      <xdr:row>78</xdr:row>
      <xdr:rowOff>104140</xdr:rowOff>
    </xdr:to>
    <xdr:cxnSp macro="">
      <xdr:nvCxnSpPr>
        <xdr:cNvPr id="370" name="直線コネクタ 369"/>
        <xdr:cNvCxnSpPr/>
      </xdr:nvCxnSpPr>
      <xdr:spPr>
        <a:xfrm>
          <a:off x="47371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156210</xdr:rowOff>
    </xdr:from>
    <xdr:ext cx="762000" cy="255905"/>
    <xdr:sp macro="" textlink="">
      <xdr:nvSpPr>
        <xdr:cNvPr id="371" name="公債費最大値テキスト"/>
        <xdr:cNvSpPr txBox="1"/>
      </xdr:nvSpPr>
      <xdr:spPr>
        <a:xfrm>
          <a:off x="4914900" y="12672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75</xdr:row>
      <xdr:rowOff>69850</xdr:rowOff>
    </xdr:from>
    <xdr:to xmlns:xdr="http://schemas.openxmlformats.org/drawingml/2006/spreadsheetDrawing">
      <xdr:col>24</xdr:col>
      <xdr:colOff>114300</xdr:colOff>
      <xdr:row>75</xdr:row>
      <xdr:rowOff>69850</xdr:rowOff>
    </xdr:to>
    <xdr:cxnSp macro="">
      <xdr:nvCxnSpPr>
        <xdr:cNvPr id="372" name="直線コネクタ 371"/>
        <xdr:cNvCxnSpPr/>
      </xdr:nvCxnSpPr>
      <xdr:spPr>
        <a:xfrm>
          <a:off x="4737100" y="1292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104140</xdr:rowOff>
    </xdr:from>
    <xdr:to xmlns:xdr="http://schemas.openxmlformats.org/drawingml/2006/spreadsheetDrawing">
      <xdr:col>24</xdr:col>
      <xdr:colOff>25400</xdr:colOff>
      <xdr:row>79</xdr:row>
      <xdr:rowOff>138430</xdr:rowOff>
    </xdr:to>
    <xdr:cxnSp macro="">
      <xdr:nvCxnSpPr>
        <xdr:cNvPr id="373" name="直線コネクタ 372"/>
        <xdr:cNvCxnSpPr/>
      </xdr:nvCxnSpPr>
      <xdr:spPr>
        <a:xfrm flipV="1">
          <a:off x="3987800" y="1347724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92710</xdr:rowOff>
    </xdr:from>
    <xdr:ext cx="762000" cy="259080"/>
    <xdr:sp macro="" textlink="">
      <xdr:nvSpPr>
        <xdr:cNvPr id="374" name="公債費平均値テキスト"/>
        <xdr:cNvSpPr txBox="1"/>
      </xdr:nvSpPr>
      <xdr:spPr>
        <a:xfrm>
          <a:off x="4914900" y="12951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76200</xdr:rowOff>
    </xdr:from>
    <xdr:to xmlns:xdr="http://schemas.openxmlformats.org/drawingml/2006/spreadsheetDrawing">
      <xdr:col>24</xdr:col>
      <xdr:colOff>76200</xdr:colOff>
      <xdr:row>77</xdr:row>
      <xdr:rowOff>6350</xdr:rowOff>
    </xdr:to>
    <xdr:sp macro="" textlink="">
      <xdr:nvSpPr>
        <xdr:cNvPr id="375" name="フローチャート: 判断 374"/>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138430</xdr:rowOff>
    </xdr:from>
    <xdr:to xmlns:xdr="http://schemas.openxmlformats.org/drawingml/2006/spreadsheetDrawing">
      <xdr:col>19</xdr:col>
      <xdr:colOff>187325</xdr:colOff>
      <xdr:row>79</xdr:row>
      <xdr:rowOff>138430</xdr:rowOff>
    </xdr:to>
    <xdr:cxnSp macro="">
      <xdr:nvCxnSpPr>
        <xdr:cNvPr id="376" name="直線コネクタ 375"/>
        <xdr:cNvCxnSpPr/>
      </xdr:nvCxnSpPr>
      <xdr:spPr>
        <a:xfrm>
          <a:off x="3098800" y="13682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7" name="フローチャート: 判断 376"/>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50800</xdr:rowOff>
    </xdr:from>
    <xdr:ext cx="733425" cy="259080"/>
    <xdr:sp macro="" textlink="">
      <xdr:nvSpPr>
        <xdr:cNvPr id="378" name="テキスト ボックス 377"/>
        <xdr:cNvSpPr txBox="1"/>
      </xdr:nvSpPr>
      <xdr:spPr>
        <a:xfrm>
          <a:off x="3606800" y="130810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104140</xdr:rowOff>
    </xdr:from>
    <xdr:to xmlns:xdr="http://schemas.openxmlformats.org/drawingml/2006/spreadsheetDrawing">
      <xdr:col>15</xdr:col>
      <xdr:colOff>98425</xdr:colOff>
      <xdr:row>79</xdr:row>
      <xdr:rowOff>138430</xdr:rowOff>
    </xdr:to>
    <xdr:cxnSp macro="">
      <xdr:nvCxnSpPr>
        <xdr:cNvPr id="379" name="直線コネクタ 378"/>
        <xdr:cNvCxnSpPr/>
      </xdr:nvCxnSpPr>
      <xdr:spPr>
        <a:xfrm>
          <a:off x="2209800" y="1347724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156210</xdr:rowOff>
    </xdr:from>
    <xdr:to xmlns:xdr="http://schemas.openxmlformats.org/drawingml/2006/spreadsheetDrawing">
      <xdr:col>15</xdr:col>
      <xdr:colOff>149225</xdr:colOff>
      <xdr:row>78</xdr:row>
      <xdr:rowOff>86360</xdr:rowOff>
    </xdr:to>
    <xdr:sp macro="" textlink="">
      <xdr:nvSpPr>
        <xdr:cNvPr id="380" name="フローチャート: 判断 379"/>
        <xdr:cNvSpPr/>
      </xdr:nvSpPr>
      <xdr:spPr>
        <a:xfrm>
          <a:off x="3048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96520</xdr:rowOff>
    </xdr:from>
    <xdr:ext cx="762000" cy="259080"/>
    <xdr:sp macro="" textlink="">
      <xdr:nvSpPr>
        <xdr:cNvPr id="381" name="テキスト ボックス 380"/>
        <xdr:cNvSpPr txBox="1"/>
      </xdr:nvSpPr>
      <xdr:spPr>
        <a:xfrm>
          <a:off x="2717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104140</xdr:rowOff>
    </xdr:from>
    <xdr:to xmlns:xdr="http://schemas.openxmlformats.org/drawingml/2006/spreadsheetDrawing">
      <xdr:col>11</xdr:col>
      <xdr:colOff>9525</xdr:colOff>
      <xdr:row>79</xdr:row>
      <xdr:rowOff>1270</xdr:rowOff>
    </xdr:to>
    <xdr:cxnSp macro="">
      <xdr:nvCxnSpPr>
        <xdr:cNvPr id="382" name="直線コネクタ 381"/>
        <xdr:cNvCxnSpPr/>
      </xdr:nvCxnSpPr>
      <xdr:spPr>
        <a:xfrm flipV="1">
          <a:off x="1320800" y="134772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83" name="フローチャート: 判断 382"/>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58825" cy="259080"/>
    <xdr:sp macro="" textlink="">
      <xdr:nvSpPr>
        <xdr:cNvPr id="384" name="テキスト ボックス 383"/>
        <xdr:cNvSpPr txBox="1"/>
      </xdr:nvSpPr>
      <xdr:spPr>
        <a:xfrm>
          <a:off x="1828800" y="13081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72</xdr:row>
      <xdr:rowOff>121920</xdr:rowOff>
    </xdr:from>
    <xdr:to xmlns:xdr="http://schemas.openxmlformats.org/drawingml/2006/spreadsheetDrawing">
      <xdr:col>6</xdr:col>
      <xdr:colOff>171450</xdr:colOff>
      <xdr:row>73</xdr:row>
      <xdr:rowOff>52070</xdr:rowOff>
    </xdr:to>
    <xdr:sp macro="" textlink="">
      <xdr:nvSpPr>
        <xdr:cNvPr id="385" name="フローチャート: 判断 384"/>
        <xdr:cNvSpPr/>
      </xdr:nvSpPr>
      <xdr:spPr>
        <a:xfrm>
          <a:off x="1270000" y="124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71</xdr:row>
      <xdr:rowOff>62230</xdr:rowOff>
    </xdr:from>
    <xdr:ext cx="758825" cy="259080"/>
    <xdr:sp macro="" textlink="">
      <xdr:nvSpPr>
        <xdr:cNvPr id="386" name="テキスト ボックス 385"/>
        <xdr:cNvSpPr txBox="1"/>
      </xdr:nvSpPr>
      <xdr:spPr>
        <a:xfrm>
          <a:off x="939800" y="12235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7" name="テキスト ボックス 38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8" name="テキスト ボックス 38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9" name="テキスト ボックス 388"/>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0" name="テキスト ボックス 38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1" name="テキスト ボックス 39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53340</xdr:rowOff>
    </xdr:from>
    <xdr:to xmlns:xdr="http://schemas.openxmlformats.org/drawingml/2006/spreadsheetDrawing">
      <xdr:col>24</xdr:col>
      <xdr:colOff>76200</xdr:colOff>
      <xdr:row>78</xdr:row>
      <xdr:rowOff>154940</xdr:rowOff>
    </xdr:to>
    <xdr:sp macro="" textlink="">
      <xdr:nvSpPr>
        <xdr:cNvPr id="392" name="楕円 391"/>
        <xdr:cNvSpPr/>
      </xdr:nvSpPr>
      <xdr:spPr>
        <a:xfrm>
          <a:off x="47752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133350</xdr:rowOff>
    </xdr:from>
    <xdr:ext cx="762000" cy="255905"/>
    <xdr:sp macro="" textlink="">
      <xdr:nvSpPr>
        <xdr:cNvPr id="393" name="公債費該当値テキスト"/>
        <xdr:cNvSpPr txBox="1"/>
      </xdr:nvSpPr>
      <xdr:spPr>
        <a:xfrm>
          <a:off x="4914900" y="13335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87630</xdr:rowOff>
    </xdr:from>
    <xdr:to xmlns:xdr="http://schemas.openxmlformats.org/drawingml/2006/spreadsheetDrawing">
      <xdr:col>20</xdr:col>
      <xdr:colOff>38100</xdr:colOff>
      <xdr:row>80</xdr:row>
      <xdr:rowOff>17780</xdr:rowOff>
    </xdr:to>
    <xdr:sp macro="" textlink="">
      <xdr:nvSpPr>
        <xdr:cNvPr id="394" name="楕円 393"/>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2540</xdr:rowOff>
    </xdr:from>
    <xdr:ext cx="733425" cy="259080"/>
    <xdr:sp macro="" textlink="">
      <xdr:nvSpPr>
        <xdr:cNvPr id="395" name="テキスト ボックス 394"/>
        <xdr:cNvSpPr txBox="1"/>
      </xdr:nvSpPr>
      <xdr:spPr>
        <a:xfrm>
          <a:off x="3606800" y="137185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87630</xdr:rowOff>
    </xdr:from>
    <xdr:to xmlns:xdr="http://schemas.openxmlformats.org/drawingml/2006/spreadsheetDrawing">
      <xdr:col>15</xdr:col>
      <xdr:colOff>149225</xdr:colOff>
      <xdr:row>80</xdr:row>
      <xdr:rowOff>17780</xdr:rowOff>
    </xdr:to>
    <xdr:sp macro="" textlink="">
      <xdr:nvSpPr>
        <xdr:cNvPr id="396" name="楕円 395"/>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2540</xdr:rowOff>
    </xdr:from>
    <xdr:ext cx="762000" cy="259080"/>
    <xdr:sp macro="" textlink="">
      <xdr:nvSpPr>
        <xdr:cNvPr id="397" name="テキスト ボックス 396"/>
        <xdr:cNvSpPr txBox="1"/>
      </xdr:nvSpPr>
      <xdr:spPr>
        <a:xfrm>
          <a:off x="2717800" y="1371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53340</xdr:rowOff>
    </xdr:from>
    <xdr:to xmlns:xdr="http://schemas.openxmlformats.org/drawingml/2006/spreadsheetDrawing">
      <xdr:col>11</xdr:col>
      <xdr:colOff>60325</xdr:colOff>
      <xdr:row>78</xdr:row>
      <xdr:rowOff>154940</xdr:rowOff>
    </xdr:to>
    <xdr:sp macro="" textlink="">
      <xdr:nvSpPr>
        <xdr:cNvPr id="398" name="楕円 397"/>
        <xdr:cNvSpPr/>
      </xdr:nvSpPr>
      <xdr:spPr>
        <a:xfrm>
          <a:off x="2159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139700</xdr:rowOff>
    </xdr:from>
    <xdr:ext cx="758825" cy="259080"/>
    <xdr:sp macro="" textlink="">
      <xdr:nvSpPr>
        <xdr:cNvPr id="399" name="テキスト ボックス 398"/>
        <xdr:cNvSpPr txBox="1"/>
      </xdr:nvSpPr>
      <xdr:spPr>
        <a:xfrm>
          <a:off x="1828800" y="135128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121920</xdr:rowOff>
    </xdr:from>
    <xdr:to xmlns:xdr="http://schemas.openxmlformats.org/drawingml/2006/spreadsheetDrawing">
      <xdr:col>6</xdr:col>
      <xdr:colOff>171450</xdr:colOff>
      <xdr:row>79</xdr:row>
      <xdr:rowOff>52070</xdr:rowOff>
    </xdr:to>
    <xdr:sp macro="" textlink="">
      <xdr:nvSpPr>
        <xdr:cNvPr id="400" name="楕円 399"/>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36830</xdr:rowOff>
    </xdr:from>
    <xdr:ext cx="758825" cy="259080"/>
    <xdr:sp macro="" textlink="">
      <xdr:nvSpPr>
        <xdr:cNvPr id="401" name="テキスト ボックス 400"/>
        <xdr:cNvSpPr txBox="1"/>
      </xdr:nvSpPr>
      <xdr:spPr>
        <a:xfrm>
          <a:off x="939800" y="13581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前年度数値と比較すると0.7</a:t>
          </a:r>
          <a:r>
            <a:rPr kumimoji="1" lang="ja-JP" altLang="en-US" sz="1300">
              <a:latin typeface="ＭＳ Ｐゴシック"/>
              <a:ea typeface="ＭＳ Ｐゴシック"/>
            </a:rPr>
            <a:t>ポイント増加しているが、</a:t>
          </a:r>
          <a:r>
            <a:rPr kumimoji="1" lang="ja-JP" altLang="en-US" sz="1300">
              <a:latin typeface="ＭＳ Ｐゴシック"/>
              <a:ea typeface="ＭＳ Ｐゴシック"/>
            </a:rPr>
            <a:t>類似団体内平均・全国平均を下回っている状況</a:t>
          </a:r>
          <a:r>
            <a:rPr kumimoji="1" lang="ja-JP" altLang="en-US" sz="1300">
              <a:latin typeface="ＭＳ Ｐゴシック"/>
              <a:ea typeface="ＭＳ Ｐゴシック"/>
            </a:rPr>
            <a:t>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前年度数値から増加した主な要因としては、経常一般財源分の下水道事業会計出資金の増等が挙げられる。</a:t>
          </a:r>
          <a:r>
            <a:rPr kumimoji="1" lang="ja-JP" altLang="en-US" sz="1300">
              <a:latin typeface="ＭＳ Ｐゴシック"/>
              <a:ea typeface="ＭＳ Ｐゴシック"/>
            </a:rPr>
            <a:t>今後も引き続き、歳出の抑制に努めていく。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3" name="テキスト ボックス 412"/>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4" name="直線コネクタ 41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5" name="テキスト ボックス 414"/>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6" name="直線コネクタ 41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17" name="テキスト ボックス 416"/>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8" name="直線コネクタ 41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9" name="テキスト ボックス 418"/>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0" name="直線コネクタ 41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21" name="テキスト ボックス 420"/>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2" name="直線コネクタ 42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23" name="テキスト ボックス 422"/>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4" name="直線コネクタ 42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25" name="テキスト ボックス 424"/>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6" name="直線コネクタ 42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7" name="テキスト ボックス 426"/>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127000</xdr:rowOff>
    </xdr:from>
    <xdr:to xmlns:xdr="http://schemas.openxmlformats.org/drawingml/2006/spreadsheetDrawing">
      <xdr:col>82</xdr:col>
      <xdr:colOff>107950</xdr:colOff>
      <xdr:row>81</xdr:row>
      <xdr:rowOff>12700</xdr:rowOff>
    </xdr:to>
    <xdr:cxnSp macro="">
      <xdr:nvCxnSpPr>
        <xdr:cNvPr id="429" name="直線コネクタ 428"/>
        <xdr:cNvCxnSpPr/>
      </xdr:nvCxnSpPr>
      <xdr:spPr>
        <a:xfrm flipV="1">
          <a:off x="16510000" y="1281430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156210</xdr:rowOff>
    </xdr:from>
    <xdr:ext cx="762000" cy="255905"/>
    <xdr:sp macro="" textlink="">
      <xdr:nvSpPr>
        <xdr:cNvPr id="430" name="公債費以外最小値テキスト"/>
        <xdr:cNvSpPr txBox="1"/>
      </xdr:nvSpPr>
      <xdr:spPr>
        <a:xfrm>
          <a:off x="16598900" y="13872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12700</xdr:rowOff>
    </xdr:from>
    <xdr:to xmlns:xdr="http://schemas.openxmlformats.org/drawingml/2006/spreadsheetDrawing">
      <xdr:col>82</xdr:col>
      <xdr:colOff>196850</xdr:colOff>
      <xdr:row>81</xdr:row>
      <xdr:rowOff>12700</xdr:rowOff>
    </xdr:to>
    <xdr:cxnSp macro="">
      <xdr:nvCxnSpPr>
        <xdr:cNvPr id="431" name="直線コネクタ 430"/>
        <xdr:cNvCxnSpPr/>
      </xdr:nvCxnSpPr>
      <xdr:spPr>
        <a:xfrm>
          <a:off x="16421100" y="1390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41910</xdr:rowOff>
    </xdr:from>
    <xdr:ext cx="762000" cy="255905"/>
    <xdr:sp macro="" textlink="">
      <xdr:nvSpPr>
        <xdr:cNvPr id="432" name="公債費以外最大値テキスト"/>
        <xdr:cNvSpPr txBox="1"/>
      </xdr:nvSpPr>
      <xdr:spPr>
        <a:xfrm>
          <a:off x="16598900" y="1255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127000</xdr:rowOff>
    </xdr:from>
    <xdr:to xmlns:xdr="http://schemas.openxmlformats.org/drawingml/2006/spreadsheetDrawing">
      <xdr:col>82</xdr:col>
      <xdr:colOff>196850</xdr:colOff>
      <xdr:row>74</xdr:row>
      <xdr:rowOff>127000</xdr:rowOff>
    </xdr:to>
    <xdr:cxnSp macro="">
      <xdr:nvCxnSpPr>
        <xdr:cNvPr id="433" name="直線コネクタ 432"/>
        <xdr:cNvCxnSpPr/>
      </xdr:nvCxnSpPr>
      <xdr:spPr>
        <a:xfrm>
          <a:off x="16421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88900</xdr:rowOff>
    </xdr:from>
    <xdr:to xmlns:xdr="http://schemas.openxmlformats.org/drawingml/2006/spreadsheetDrawing">
      <xdr:col>82</xdr:col>
      <xdr:colOff>107950</xdr:colOff>
      <xdr:row>75</xdr:row>
      <xdr:rowOff>50800</xdr:rowOff>
    </xdr:to>
    <xdr:cxnSp macro="">
      <xdr:nvCxnSpPr>
        <xdr:cNvPr id="434" name="直線コネクタ 433"/>
        <xdr:cNvCxnSpPr/>
      </xdr:nvCxnSpPr>
      <xdr:spPr>
        <a:xfrm>
          <a:off x="15671800" y="1277620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86360</xdr:rowOff>
    </xdr:from>
    <xdr:ext cx="762000" cy="255905"/>
    <xdr:sp macro="" textlink="">
      <xdr:nvSpPr>
        <xdr:cNvPr id="435" name="公債費以外平均値テキスト"/>
        <xdr:cNvSpPr txBox="1"/>
      </xdr:nvSpPr>
      <xdr:spPr>
        <a:xfrm>
          <a:off x="16598900" y="13116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114300</xdr:rowOff>
    </xdr:from>
    <xdr:to xmlns:xdr="http://schemas.openxmlformats.org/drawingml/2006/spreadsheetDrawing">
      <xdr:col>82</xdr:col>
      <xdr:colOff>158750</xdr:colOff>
      <xdr:row>77</xdr:row>
      <xdr:rowOff>44450</xdr:rowOff>
    </xdr:to>
    <xdr:sp macro="" textlink="">
      <xdr:nvSpPr>
        <xdr:cNvPr id="436" name="フローチャート: 判断 435"/>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88900</xdr:rowOff>
    </xdr:from>
    <xdr:to xmlns:xdr="http://schemas.openxmlformats.org/drawingml/2006/spreadsheetDrawing">
      <xdr:col>78</xdr:col>
      <xdr:colOff>69850</xdr:colOff>
      <xdr:row>74</xdr:row>
      <xdr:rowOff>127000</xdr:rowOff>
    </xdr:to>
    <xdr:cxnSp macro="">
      <xdr:nvCxnSpPr>
        <xdr:cNvPr id="437" name="直線コネクタ 436"/>
        <xdr:cNvCxnSpPr/>
      </xdr:nvCxnSpPr>
      <xdr:spPr>
        <a:xfrm flipV="1">
          <a:off x="14782800" y="12776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95250</xdr:rowOff>
    </xdr:from>
    <xdr:to xmlns:xdr="http://schemas.openxmlformats.org/drawingml/2006/spreadsheetDrawing">
      <xdr:col>78</xdr:col>
      <xdr:colOff>120650</xdr:colOff>
      <xdr:row>75</xdr:row>
      <xdr:rowOff>25400</xdr:rowOff>
    </xdr:to>
    <xdr:sp macro="" textlink="">
      <xdr:nvSpPr>
        <xdr:cNvPr id="438" name="フローチャート: 判断 437"/>
        <xdr:cNvSpPr/>
      </xdr:nvSpPr>
      <xdr:spPr>
        <a:xfrm>
          <a:off x="15621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10160</xdr:rowOff>
    </xdr:from>
    <xdr:ext cx="736600" cy="259080"/>
    <xdr:sp macro="" textlink="">
      <xdr:nvSpPr>
        <xdr:cNvPr id="439" name="テキスト ボックス 438"/>
        <xdr:cNvSpPr txBox="1"/>
      </xdr:nvSpPr>
      <xdr:spPr>
        <a:xfrm>
          <a:off x="15290800" y="12868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72</xdr:row>
      <xdr:rowOff>88900</xdr:rowOff>
    </xdr:from>
    <xdr:to xmlns:xdr="http://schemas.openxmlformats.org/drawingml/2006/spreadsheetDrawing">
      <xdr:col>73</xdr:col>
      <xdr:colOff>180975</xdr:colOff>
      <xdr:row>74</xdr:row>
      <xdr:rowOff>127000</xdr:rowOff>
    </xdr:to>
    <xdr:cxnSp macro="">
      <xdr:nvCxnSpPr>
        <xdr:cNvPr id="440" name="直線コネクタ 439"/>
        <xdr:cNvCxnSpPr/>
      </xdr:nvCxnSpPr>
      <xdr:spPr>
        <a:xfrm>
          <a:off x="13893800" y="1243330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38100</xdr:rowOff>
    </xdr:from>
    <xdr:to xmlns:xdr="http://schemas.openxmlformats.org/drawingml/2006/spreadsheetDrawing">
      <xdr:col>74</xdr:col>
      <xdr:colOff>31750</xdr:colOff>
      <xdr:row>74</xdr:row>
      <xdr:rowOff>139700</xdr:rowOff>
    </xdr:to>
    <xdr:sp macro="" textlink="">
      <xdr:nvSpPr>
        <xdr:cNvPr id="441" name="フローチャート: 判断 440"/>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149860</xdr:rowOff>
    </xdr:from>
    <xdr:ext cx="762000" cy="259080"/>
    <xdr:sp macro="" textlink="">
      <xdr:nvSpPr>
        <xdr:cNvPr id="442" name="テキスト ボックス 441"/>
        <xdr:cNvSpPr txBox="1"/>
      </xdr:nvSpPr>
      <xdr:spPr>
        <a:xfrm>
          <a:off x="1440180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72</xdr:row>
      <xdr:rowOff>88900</xdr:rowOff>
    </xdr:from>
    <xdr:to xmlns:xdr="http://schemas.openxmlformats.org/drawingml/2006/spreadsheetDrawing">
      <xdr:col>69</xdr:col>
      <xdr:colOff>92075</xdr:colOff>
      <xdr:row>77</xdr:row>
      <xdr:rowOff>146050</xdr:rowOff>
    </xdr:to>
    <xdr:cxnSp macro="">
      <xdr:nvCxnSpPr>
        <xdr:cNvPr id="443" name="直線コネクタ 442"/>
        <xdr:cNvCxnSpPr/>
      </xdr:nvCxnSpPr>
      <xdr:spPr>
        <a:xfrm flipV="1">
          <a:off x="13004800" y="12433300"/>
          <a:ext cx="889000" cy="914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72</xdr:row>
      <xdr:rowOff>19050</xdr:rowOff>
    </xdr:from>
    <xdr:to xmlns:xdr="http://schemas.openxmlformats.org/drawingml/2006/spreadsheetDrawing">
      <xdr:col>69</xdr:col>
      <xdr:colOff>142875</xdr:colOff>
      <xdr:row>72</xdr:row>
      <xdr:rowOff>120650</xdr:rowOff>
    </xdr:to>
    <xdr:sp macro="" textlink="">
      <xdr:nvSpPr>
        <xdr:cNvPr id="444" name="フローチャート: 判断 443"/>
        <xdr:cNvSpPr/>
      </xdr:nvSpPr>
      <xdr:spPr>
        <a:xfrm>
          <a:off x="13843000" y="1236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70</xdr:row>
      <xdr:rowOff>130810</xdr:rowOff>
    </xdr:from>
    <xdr:ext cx="758825" cy="259080"/>
    <xdr:sp macro="" textlink="">
      <xdr:nvSpPr>
        <xdr:cNvPr id="445" name="テキスト ボックス 444"/>
        <xdr:cNvSpPr txBox="1"/>
      </xdr:nvSpPr>
      <xdr:spPr>
        <a:xfrm>
          <a:off x="13512800" y="121323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38100</xdr:rowOff>
    </xdr:from>
    <xdr:to xmlns:xdr="http://schemas.openxmlformats.org/drawingml/2006/spreadsheetDrawing">
      <xdr:col>65</xdr:col>
      <xdr:colOff>53975</xdr:colOff>
      <xdr:row>78</xdr:row>
      <xdr:rowOff>139700</xdr:rowOff>
    </xdr:to>
    <xdr:sp macro="" textlink="">
      <xdr:nvSpPr>
        <xdr:cNvPr id="446" name="フローチャート: 判断 445"/>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124460</xdr:rowOff>
    </xdr:from>
    <xdr:ext cx="762000" cy="259080"/>
    <xdr:sp macro="" textlink="">
      <xdr:nvSpPr>
        <xdr:cNvPr id="447" name="テキスト ボックス 446"/>
        <xdr:cNvSpPr txBox="1"/>
      </xdr:nvSpPr>
      <xdr:spPr>
        <a:xfrm>
          <a:off x="12623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8" name="テキスト ボックス 44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9" name="テキスト ボックス 448"/>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50" name="テキスト ボックス 449"/>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1" name="テキスト ボックス 45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52" name="テキスト ボックス 451"/>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0</xdr:rowOff>
    </xdr:from>
    <xdr:to xmlns:xdr="http://schemas.openxmlformats.org/drawingml/2006/spreadsheetDrawing">
      <xdr:col>82</xdr:col>
      <xdr:colOff>158750</xdr:colOff>
      <xdr:row>75</xdr:row>
      <xdr:rowOff>101600</xdr:rowOff>
    </xdr:to>
    <xdr:sp macro="" textlink="">
      <xdr:nvSpPr>
        <xdr:cNvPr id="453" name="楕円 452"/>
        <xdr:cNvSpPr/>
      </xdr:nvSpPr>
      <xdr:spPr>
        <a:xfrm>
          <a:off x="16459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80010</xdr:rowOff>
    </xdr:from>
    <xdr:ext cx="762000" cy="259080"/>
    <xdr:sp macro="" textlink="">
      <xdr:nvSpPr>
        <xdr:cNvPr id="454" name="公債費以外該当値テキスト"/>
        <xdr:cNvSpPr txBox="1"/>
      </xdr:nvSpPr>
      <xdr:spPr>
        <a:xfrm>
          <a:off x="1659890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38100</xdr:rowOff>
    </xdr:from>
    <xdr:to xmlns:xdr="http://schemas.openxmlformats.org/drawingml/2006/spreadsheetDrawing">
      <xdr:col>78</xdr:col>
      <xdr:colOff>120650</xdr:colOff>
      <xdr:row>74</xdr:row>
      <xdr:rowOff>139700</xdr:rowOff>
    </xdr:to>
    <xdr:sp macro="" textlink="">
      <xdr:nvSpPr>
        <xdr:cNvPr id="455" name="楕円 454"/>
        <xdr:cNvSpPr/>
      </xdr:nvSpPr>
      <xdr:spPr>
        <a:xfrm>
          <a:off x="15621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149860</xdr:rowOff>
    </xdr:from>
    <xdr:ext cx="736600" cy="259080"/>
    <xdr:sp macro="" textlink="">
      <xdr:nvSpPr>
        <xdr:cNvPr id="456" name="テキスト ボックス 455"/>
        <xdr:cNvSpPr txBox="1"/>
      </xdr:nvSpPr>
      <xdr:spPr>
        <a:xfrm>
          <a:off x="15290800" y="1249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57" name="楕円 456"/>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58" name="テキスト ボックス 457"/>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38100</xdr:rowOff>
    </xdr:from>
    <xdr:to xmlns:xdr="http://schemas.openxmlformats.org/drawingml/2006/spreadsheetDrawing">
      <xdr:col>69</xdr:col>
      <xdr:colOff>142875</xdr:colOff>
      <xdr:row>72</xdr:row>
      <xdr:rowOff>139700</xdr:rowOff>
    </xdr:to>
    <xdr:sp macro="" textlink="">
      <xdr:nvSpPr>
        <xdr:cNvPr id="459" name="楕円 458"/>
        <xdr:cNvSpPr/>
      </xdr:nvSpPr>
      <xdr:spPr>
        <a:xfrm>
          <a:off x="13843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124460</xdr:rowOff>
    </xdr:from>
    <xdr:ext cx="758825" cy="259080"/>
    <xdr:sp macro="" textlink="">
      <xdr:nvSpPr>
        <xdr:cNvPr id="460" name="テキスト ボックス 459"/>
        <xdr:cNvSpPr txBox="1"/>
      </xdr:nvSpPr>
      <xdr:spPr>
        <a:xfrm>
          <a:off x="13512800" y="12468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95250</xdr:rowOff>
    </xdr:from>
    <xdr:to xmlns:xdr="http://schemas.openxmlformats.org/drawingml/2006/spreadsheetDrawing">
      <xdr:col>65</xdr:col>
      <xdr:colOff>53975</xdr:colOff>
      <xdr:row>78</xdr:row>
      <xdr:rowOff>25400</xdr:rowOff>
    </xdr:to>
    <xdr:sp macro="" textlink="">
      <xdr:nvSpPr>
        <xdr:cNvPr id="461" name="楕円 460"/>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35560</xdr:rowOff>
    </xdr:from>
    <xdr:ext cx="762000" cy="259080"/>
    <xdr:sp macro="" textlink="">
      <xdr:nvSpPr>
        <xdr:cNvPr id="462" name="テキスト ボックス 461"/>
        <xdr:cNvSpPr txBox="1"/>
      </xdr:nvSpPr>
      <xdr:spPr>
        <a:xfrm>
          <a:off x="12623800" y="1306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905"/>
    <xdr:sp macro="" textlink="">
      <xdr:nvSpPr>
        <xdr:cNvPr id="35" name="テキスト ボックス 34"/>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905"/>
    <xdr:sp macro="" textlink="">
      <xdr:nvSpPr>
        <xdr:cNvPr id="39" name="テキスト ボックス 38"/>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5" name="テキスト ボックス 44"/>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26035</xdr:rowOff>
    </xdr:from>
    <xdr:to xmlns:xdr="http://schemas.openxmlformats.org/drawingml/2006/spreadsheetDrawing">
      <xdr:col>29</xdr:col>
      <xdr:colOff>127000</xdr:colOff>
      <xdr:row>13</xdr:row>
      <xdr:rowOff>128270</xdr:rowOff>
    </xdr:to>
    <xdr:cxnSp macro="">
      <xdr:nvCxnSpPr>
        <xdr:cNvPr id="47" name="直線コネクタ 46"/>
        <xdr:cNvCxnSpPr/>
      </xdr:nvCxnSpPr>
      <xdr:spPr>
        <a:xfrm flipV="1">
          <a:off x="5651500" y="2131060"/>
          <a:ext cx="0" cy="2736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13</xdr:row>
      <xdr:rowOff>139065</xdr:rowOff>
    </xdr:from>
    <xdr:ext cx="758825" cy="259080"/>
    <xdr:sp macro="" textlink="">
      <xdr:nvSpPr>
        <xdr:cNvPr id="48" name="人口1人当たり決算額の推移最小値テキスト130"/>
        <xdr:cNvSpPr txBox="1"/>
      </xdr:nvSpPr>
      <xdr:spPr>
        <a:xfrm>
          <a:off x="5740400" y="2415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128270</xdr:rowOff>
    </xdr:from>
    <xdr:to xmlns:xdr="http://schemas.openxmlformats.org/drawingml/2006/spreadsheetDrawing">
      <xdr:col>30</xdr:col>
      <xdr:colOff>25400</xdr:colOff>
      <xdr:row>13</xdr:row>
      <xdr:rowOff>128270</xdr:rowOff>
    </xdr:to>
    <xdr:cxnSp macro="">
      <xdr:nvCxnSpPr>
        <xdr:cNvPr id="49" name="直線コネクタ 48"/>
        <xdr:cNvCxnSpPr/>
      </xdr:nvCxnSpPr>
      <xdr:spPr>
        <a:xfrm>
          <a:off x="5562600" y="24047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112395</xdr:rowOff>
    </xdr:from>
    <xdr:ext cx="758825" cy="255905"/>
    <xdr:sp macro="" textlink="">
      <xdr:nvSpPr>
        <xdr:cNvPr id="50" name="人口1人当たり決算額の推移最大値テキスト130"/>
        <xdr:cNvSpPr txBox="1"/>
      </xdr:nvSpPr>
      <xdr:spPr>
        <a:xfrm>
          <a:off x="5740400" y="18745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26035</xdr:rowOff>
    </xdr:from>
    <xdr:to xmlns:xdr="http://schemas.openxmlformats.org/drawingml/2006/spreadsheetDrawing">
      <xdr:col>30</xdr:col>
      <xdr:colOff>25400</xdr:colOff>
      <xdr:row>12</xdr:row>
      <xdr:rowOff>26035</xdr:rowOff>
    </xdr:to>
    <xdr:cxnSp macro="">
      <xdr:nvCxnSpPr>
        <xdr:cNvPr id="51" name="直線コネクタ 50"/>
        <xdr:cNvCxnSpPr/>
      </xdr:nvCxnSpPr>
      <xdr:spPr>
        <a:xfrm>
          <a:off x="5562600" y="21310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128270</xdr:rowOff>
    </xdr:from>
    <xdr:to xmlns:xdr="http://schemas.openxmlformats.org/drawingml/2006/spreadsheetDrawing">
      <xdr:col>29</xdr:col>
      <xdr:colOff>127000</xdr:colOff>
      <xdr:row>16</xdr:row>
      <xdr:rowOff>52070</xdr:rowOff>
    </xdr:to>
    <xdr:cxnSp macro="">
      <xdr:nvCxnSpPr>
        <xdr:cNvPr id="52" name="直線コネクタ 51"/>
        <xdr:cNvCxnSpPr/>
      </xdr:nvCxnSpPr>
      <xdr:spPr>
        <a:xfrm flipV="1">
          <a:off x="5003800" y="2404745"/>
          <a:ext cx="647700" cy="438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170180</xdr:rowOff>
    </xdr:from>
    <xdr:ext cx="758825" cy="259080"/>
    <xdr:sp macro="" textlink="">
      <xdr:nvSpPr>
        <xdr:cNvPr id="53" name="人口1人当たり決算額の推移平均値テキスト130"/>
        <xdr:cNvSpPr txBox="1"/>
      </xdr:nvSpPr>
      <xdr:spPr>
        <a:xfrm>
          <a:off x="5740400" y="21037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153670</xdr:rowOff>
    </xdr:from>
    <xdr:to xmlns:xdr="http://schemas.openxmlformats.org/drawingml/2006/spreadsheetDrawing">
      <xdr:col>29</xdr:col>
      <xdr:colOff>177800</xdr:colOff>
      <xdr:row>13</xdr:row>
      <xdr:rowOff>83820</xdr:rowOff>
    </xdr:to>
    <xdr:sp macro="" textlink="">
      <xdr:nvSpPr>
        <xdr:cNvPr id="54" name="フローチャート: 判断 53"/>
        <xdr:cNvSpPr/>
      </xdr:nvSpPr>
      <xdr:spPr>
        <a:xfrm>
          <a:off x="5600700" y="2258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52070</xdr:rowOff>
    </xdr:from>
    <xdr:to xmlns:xdr="http://schemas.openxmlformats.org/drawingml/2006/spreadsheetDrawing">
      <xdr:col>26</xdr:col>
      <xdr:colOff>50800</xdr:colOff>
      <xdr:row>17</xdr:row>
      <xdr:rowOff>84455</xdr:rowOff>
    </xdr:to>
    <xdr:cxnSp macro="">
      <xdr:nvCxnSpPr>
        <xdr:cNvPr id="55" name="直線コネクタ 54"/>
        <xdr:cNvCxnSpPr/>
      </xdr:nvCxnSpPr>
      <xdr:spPr>
        <a:xfrm flipV="1">
          <a:off x="4305300" y="2842895"/>
          <a:ext cx="698500" cy="203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48260</xdr:rowOff>
    </xdr:from>
    <xdr:to xmlns:xdr="http://schemas.openxmlformats.org/drawingml/2006/spreadsheetDrawing">
      <xdr:col>26</xdr:col>
      <xdr:colOff>101600</xdr:colOff>
      <xdr:row>15</xdr:row>
      <xdr:rowOff>149860</xdr:rowOff>
    </xdr:to>
    <xdr:sp macro="" textlink="">
      <xdr:nvSpPr>
        <xdr:cNvPr id="56" name="フローチャート: 判断 55"/>
        <xdr:cNvSpPr/>
      </xdr:nvSpPr>
      <xdr:spPr>
        <a:xfrm>
          <a:off x="4953000" y="2667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160020</xdr:rowOff>
    </xdr:from>
    <xdr:ext cx="736600" cy="259080"/>
    <xdr:sp macro="" textlink="">
      <xdr:nvSpPr>
        <xdr:cNvPr id="57" name="テキスト ボックス 56"/>
        <xdr:cNvSpPr txBox="1"/>
      </xdr:nvSpPr>
      <xdr:spPr>
        <a:xfrm>
          <a:off x="4622800" y="2436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84455</xdr:rowOff>
    </xdr:from>
    <xdr:to xmlns:xdr="http://schemas.openxmlformats.org/drawingml/2006/spreadsheetDrawing">
      <xdr:col>22</xdr:col>
      <xdr:colOff>114300</xdr:colOff>
      <xdr:row>18</xdr:row>
      <xdr:rowOff>30480</xdr:rowOff>
    </xdr:to>
    <xdr:cxnSp macro="">
      <xdr:nvCxnSpPr>
        <xdr:cNvPr id="58" name="直線コネクタ 57"/>
        <xdr:cNvCxnSpPr/>
      </xdr:nvCxnSpPr>
      <xdr:spPr>
        <a:xfrm flipV="1">
          <a:off x="3606800" y="3046730"/>
          <a:ext cx="6985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15875</xdr:rowOff>
    </xdr:from>
    <xdr:to xmlns:xdr="http://schemas.openxmlformats.org/drawingml/2006/spreadsheetDrawing">
      <xdr:col>22</xdr:col>
      <xdr:colOff>165100</xdr:colOff>
      <xdr:row>16</xdr:row>
      <xdr:rowOff>117475</xdr:rowOff>
    </xdr:to>
    <xdr:sp macro="" textlink="">
      <xdr:nvSpPr>
        <xdr:cNvPr id="59" name="フローチャート: 判断 58"/>
        <xdr:cNvSpPr/>
      </xdr:nvSpPr>
      <xdr:spPr>
        <a:xfrm>
          <a:off x="4254500" y="2806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127635</xdr:rowOff>
    </xdr:from>
    <xdr:ext cx="762000" cy="259080"/>
    <xdr:sp macro="" textlink="">
      <xdr:nvSpPr>
        <xdr:cNvPr id="60" name="テキスト ボックス 59"/>
        <xdr:cNvSpPr txBox="1"/>
      </xdr:nvSpPr>
      <xdr:spPr>
        <a:xfrm>
          <a:off x="3924300" y="257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3175</xdr:rowOff>
    </xdr:from>
    <xdr:to xmlns:xdr="http://schemas.openxmlformats.org/drawingml/2006/spreadsheetDrawing">
      <xdr:col>18</xdr:col>
      <xdr:colOff>177800</xdr:colOff>
      <xdr:row>18</xdr:row>
      <xdr:rowOff>30480</xdr:rowOff>
    </xdr:to>
    <xdr:cxnSp macro="">
      <xdr:nvCxnSpPr>
        <xdr:cNvPr id="61" name="直線コネクタ 60"/>
        <xdr:cNvCxnSpPr/>
      </xdr:nvCxnSpPr>
      <xdr:spPr>
        <a:xfrm>
          <a:off x="2908300" y="313690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29210</xdr:rowOff>
    </xdr:from>
    <xdr:to xmlns:xdr="http://schemas.openxmlformats.org/drawingml/2006/spreadsheetDrawing">
      <xdr:col>19</xdr:col>
      <xdr:colOff>38100</xdr:colOff>
      <xdr:row>16</xdr:row>
      <xdr:rowOff>130810</xdr:rowOff>
    </xdr:to>
    <xdr:sp macro="" textlink="">
      <xdr:nvSpPr>
        <xdr:cNvPr id="62" name="フローチャート: 判断 61"/>
        <xdr:cNvSpPr/>
      </xdr:nvSpPr>
      <xdr:spPr>
        <a:xfrm>
          <a:off x="3556000" y="282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140970</xdr:rowOff>
    </xdr:from>
    <xdr:ext cx="762000" cy="259080"/>
    <xdr:sp macro="" textlink="">
      <xdr:nvSpPr>
        <xdr:cNvPr id="63" name="テキスト ボックス 62"/>
        <xdr:cNvSpPr txBox="1"/>
      </xdr:nvSpPr>
      <xdr:spPr>
        <a:xfrm>
          <a:off x="3225800" y="258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52705</xdr:rowOff>
    </xdr:from>
    <xdr:to xmlns:xdr="http://schemas.openxmlformats.org/drawingml/2006/spreadsheetDrawing">
      <xdr:col>15</xdr:col>
      <xdr:colOff>101600</xdr:colOff>
      <xdr:row>19</xdr:row>
      <xdr:rowOff>154940</xdr:rowOff>
    </xdr:to>
    <xdr:sp macro="" textlink="">
      <xdr:nvSpPr>
        <xdr:cNvPr id="64" name="フローチャート: 判断 63"/>
        <xdr:cNvSpPr/>
      </xdr:nvSpPr>
      <xdr:spPr>
        <a:xfrm>
          <a:off x="2857500" y="33578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139065</xdr:rowOff>
    </xdr:from>
    <xdr:ext cx="762000" cy="259080"/>
    <xdr:sp macro="" textlink="">
      <xdr:nvSpPr>
        <xdr:cNvPr id="65" name="テキスト ボックス 64"/>
        <xdr:cNvSpPr txBox="1"/>
      </xdr:nvSpPr>
      <xdr:spPr>
        <a:xfrm>
          <a:off x="2527300" y="344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6" name="テキスト ボックス 65"/>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77470</xdr:rowOff>
    </xdr:from>
    <xdr:to xmlns:xdr="http://schemas.openxmlformats.org/drawingml/2006/spreadsheetDrawing">
      <xdr:col>29</xdr:col>
      <xdr:colOff>177800</xdr:colOff>
      <xdr:row>14</xdr:row>
      <xdr:rowOff>7620</xdr:rowOff>
    </xdr:to>
    <xdr:sp macro="" textlink="">
      <xdr:nvSpPr>
        <xdr:cNvPr id="71" name="楕円 70"/>
        <xdr:cNvSpPr/>
      </xdr:nvSpPr>
      <xdr:spPr>
        <a:xfrm>
          <a:off x="5600700" y="235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158115</xdr:rowOff>
    </xdr:from>
    <xdr:ext cx="758825" cy="255905"/>
    <xdr:sp macro="" textlink="">
      <xdr:nvSpPr>
        <xdr:cNvPr id="72" name="人口1人当たり決算額の推移該当値テキスト130"/>
        <xdr:cNvSpPr txBox="1"/>
      </xdr:nvSpPr>
      <xdr:spPr>
        <a:xfrm>
          <a:off x="5740400" y="22631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1270</xdr:rowOff>
    </xdr:from>
    <xdr:to xmlns:xdr="http://schemas.openxmlformats.org/drawingml/2006/spreadsheetDrawing">
      <xdr:col>26</xdr:col>
      <xdr:colOff>101600</xdr:colOff>
      <xdr:row>16</xdr:row>
      <xdr:rowOff>102870</xdr:rowOff>
    </xdr:to>
    <xdr:sp macro="" textlink="">
      <xdr:nvSpPr>
        <xdr:cNvPr id="73" name="楕円 72"/>
        <xdr:cNvSpPr/>
      </xdr:nvSpPr>
      <xdr:spPr>
        <a:xfrm>
          <a:off x="4953000" y="279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87630</xdr:rowOff>
    </xdr:from>
    <xdr:ext cx="736600" cy="255905"/>
    <xdr:sp macro="" textlink="">
      <xdr:nvSpPr>
        <xdr:cNvPr id="74" name="テキスト ボックス 73"/>
        <xdr:cNvSpPr txBox="1"/>
      </xdr:nvSpPr>
      <xdr:spPr>
        <a:xfrm>
          <a:off x="4622800" y="28784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33655</xdr:rowOff>
    </xdr:from>
    <xdr:to xmlns:xdr="http://schemas.openxmlformats.org/drawingml/2006/spreadsheetDrawing">
      <xdr:col>22</xdr:col>
      <xdr:colOff>165100</xdr:colOff>
      <xdr:row>17</xdr:row>
      <xdr:rowOff>135255</xdr:rowOff>
    </xdr:to>
    <xdr:sp macro="" textlink="">
      <xdr:nvSpPr>
        <xdr:cNvPr id="75" name="楕円 74"/>
        <xdr:cNvSpPr/>
      </xdr:nvSpPr>
      <xdr:spPr>
        <a:xfrm>
          <a:off x="4254500" y="299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120650</xdr:rowOff>
    </xdr:from>
    <xdr:ext cx="762000" cy="255905"/>
    <xdr:sp macro="" textlink="">
      <xdr:nvSpPr>
        <xdr:cNvPr id="76" name="テキスト ボックス 75"/>
        <xdr:cNvSpPr txBox="1"/>
      </xdr:nvSpPr>
      <xdr:spPr>
        <a:xfrm>
          <a:off x="3924300" y="3082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151130</xdr:rowOff>
    </xdr:from>
    <xdr:to xmlns:xdr="http://schemas.openxmlformats.org/drawingml/2006/spreadsheetDrawing">
      <xdr:col>19</xdr:col>
      <xdr:colOff>38100</xdr:colOff>
      <xdr:row>18</xdr:row>
      <xdr:rowOff>81280</xdr:rowOff>
    </xdr:to>
    <xdr:sp macro="" textlink="">
      <xdr:nvSpPr>
        <xdr:cNvPr id="77" name="楕円 76"/>
        <xdr:cNvSpPr/>
      </xdr:nvSpPr>
      <xdr:spPr>
        <a:xfrm>
          <a:off x="3556000" y="31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66040</xdr:rowOff>
    </xdr:from>
    <xdr:ext cx="762000" cy="255905"/>
    <xdr:sp macro="" textlink="">
      <xdr:nvSpPr>
        <xdr:cNvPr id="78" name="テキスト ボックス 77"/>
        <xdr:cNvSpPr txBox="1"/>
      </xdr:nvSpPr>
      <xdr:spPr>
        <a:xfrm>
          <a:off x="3225800" y="31997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123825</xdr:rowOff>
    </xdr:from>
    <xdr:to xmlns:xdr="http://schemas.openxmlformats.org/drawingml/2006/spreadsheetDrawing">
      <xdr:col>15</xdr:col>
      <xdr:colOff>101600</xdr:colOff>
      <xdr:row>18</xdr:row>
      <xdr:rowOff>53975</xdr:rowOff>
    </xdr:to>
    <xdr:sp macro="" textlink="">
      <xdr:nvSpPr>
        <xdr:cNvPr id="79" name="楕円 78"/>
        <xdr:cNvSpPr/>
      </xdr:nvSpPr>
      <xdr:spPr>
        <a:xfrm>
          <a:off x="2857500" y="308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64135</xdr:rowOff>
    </xdr:from>
    <xdr:ext cx="762000" cy="255905"/>
    <xdr:sp macro="" textlink="">
      <xdr:nvSpPr>
        <xdr:cNvPr id="80" name="テキスト ボックス 79"/>
        <xdr:cNvSpPr txBox="1"/>
      </xdr:nvSpPr>
      <xdr:spPr>
        <a:xfrm>
          <a:off x="2527300" y="2854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4" name="テキスト ボックス 93"/>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5905"/>
    <xdr:sp macro="" textlink="">
      <xdr:nvSpPr>
        <xdr:cNvPr id="96" name="テキスト ボックス 95"/>
        <xdr:cNvSpPr txBox="1"/>
      </xdr:nvSpPr>
      <xdr:spPr>
        <a:xfrm>
          <a:off x="1384300" y="779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7" name="直線コネクタ 96"/>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8" name="テキスト ボックス 97"/>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9" name="直線コネクタ 98"/>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100" name="テキスト ボックス 99"/>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1" name="直線コネクタ 100"/>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2" name="テキスト ボックス 101"/>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3" name="直線コネクタ 102"/>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4" name="テキスト ボックス 103"/>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5" name="直線コネクタ 104"/>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6" name="テキスト ボックス 105"/>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7" name="直線コネクタ 106"/>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8" name="テキスト ボックス 107"/>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9" name="直線コネクタ 10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10" name="テキスト ボックス 109"/>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223520</xdr:rowOff>
    </xdr:from>
    <xdr:to xmlns:xdr="http://schemas.openxmlformats.org/drawingml/2006/spreadsheetDrawing">
      <xdr:col>29</xdr:col>
      <xdr:colOff>127000</xdr:colOff>
      <xdr:row>35</xdr:row>
      <xdr:rowOff>93980</xdr:rowOff>
    </xdr:to>
    <xdr:cxnSp macro="">
      <xdr:nvCxnSpPr>
        <xdr:cNvPr id="112" name="直線コネクタ 111"/>
        <xdr:cNvCxnSpPr/>
      </xdr:nvCxnSpPr>
      <xdr:spPr>
        <a:xfrm flipV="1">
          <a:off x="5651500" y="6148070"/>
          <a:ext cx="0" cy="5562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66040</xdr:rowOff>
    </xdr:from>
    <xdr:ext cx="758825" cy="254000"/>
    <xdr:sp macro="" textlink="">
      <xdr:nvSpPr>
        <xdr:cNvPr id="113" name="人口1人当たり決算額の推移最小値テキスト445"/>
        <xdr:cNvSpPr txBox="1"/>
      </xdr:nvSpPr>
      <xdr:spPr>
        <a:xfrm>
          <a:off x="5740400" y="667639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35</xdr:row>
      <xdr:rowOff>93980</xdr:rowOff>
    </xdr:from>
    <xdr:to xmlns:xdr="http://schemas.openxmlformats.org/drawingml/2006/spreadsheetDrawing">
      <xdr:col>30</xdr:col>
      <xdr:colOff>25400</xdr:colOff>
      <xdr:row>35</xdr:row>
      <xdr:rowOff>93980</xdr:rowOff>
    </xdr:to>
    <xdr:cxnSp macro="">
      <xdr:nvCxnSpPr>
        <xdr:cNvPr id="114" name="直線コネクタ 113"/>
        <xdr:cNvCxnSpPr/>
      </xdr:nvCxnSpPr>
      <xdr:spPr>
        <a:xfrm>
          <a:off x="5562600" y="6704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137795</xdr:rowOff>
    </xdr:from>
    <xdr:ext cx="758825" cy="259715"/>
    <xdr:sp macro="" textlink="">
      <xdr:nvSpPr>
        <xdr:cNvPr id="115" name="人口1人当たり決算額の推移最大値テキスト445"/>
        <xdr:cNvSpPr txBox="1"/>
      </xdr:nvSpPr>
      <xdr:spPr>
        <a:xfrm>
          <a:off x="5740400" y="589089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223520</xdr:rowOff>
    </xdr:from>
    <xdr:to xmlns:xdr="http://schemas.openxmlformats.org/drawingml/2006/spreadsheetDrawing">
      <xdr:col>30</xdr:col>
      <xdr:colOff>25400</xdr:colOff>
      <xdr:row>33</xdr:row>
      <xdr:rowOff>223520</xdr:rowOff>
    </xdr:to>
    <xdr:cxnSp macro="">
      <xdr:nvCxnSpPr>
        <xdr:cNvPr id="116" name="直線コネクタ 115"/>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189865</xdr:rowOff>
    </xdr:from>
    <xdr:to xmlns:xdr="http://schemas.openxmlformats.org/drawingml/2006/spreadsheetDrawing">
      <xdr:col>29</xdr:col>
      <xdr:colOff>127000</xdr:colOff>
      <xdr:row>34</xdr:row>
      <xdr:rowOff>306705</xdr:rowOff>
    </xdr:to>
    <xdr:cxnSp macro="">
      <xdr:nvCxnSpPr>
        <xdr:cNvPr id="117" name="直線コネクタ 116"/>
        <xdr:cNvCxnSpPr/>
      </xdr:nvCxnSpPr>
      <xdr:spPr>
        <a:xfrm>
          <a:off x="5003800" y="6457315"/>
          <a:ext cx="647700" cy="1168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2540</xdr:rowOff>
    </xdr:from>
    <xdr:ext cx="758825" cy="259715"/>
    <xdr:sp macro="" textlink="">
      <xdr:nvSpPr>
        <xdr:cNvPr id="118" name="人口1人当たり決算額の推移平均値テキスト445"/>
        <xdr:cNvSpPr txBox="1"/>
      </xdr:nvSpPr>
      <xdr:spPr>
        <a:xfrm>
          <a:off x="5740400" y="626999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157480</xdr:rowOff>
    </xdr:from>
    <xdr:to xmlns:xdr="http://schemas.openxmlformats.org/drawingml/2006/spreadsheetDrawing">
      <xdr:col>29</xdr:col>
      <xdr:colOff>177800</xdr:colOff>
      <xdr:row>34</xdr:row>
      <xdr:rowOff>259715</xdr:rowOff>
    </xdr:to>
    <xdr:sp macro="" textlink="">
      <xdr:nvSpPr>
        <xdr:cNvPr id="119" name="フローチャート: 判断 118"/>
        <xdr:cNvSpPr/>
      </xdr:nvSpPr>
      <xdr:spPr>
        <a:xfrm>
          <a:off x="5600700" y="6424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189865</xdr:rowOff>
    </xdr:from>
    <xdr:to xmlns:xdr="http://schemas.openxmlformats.org/drawingml/2006/spreadsheetDrawing">
      <xdr:col>26</xdr:col>
      <xdr:colOff>50800</xdr:colOff>
      <xdr:row>35</xdr:row>
      <xdr:rowOff>64770</xdr:rowOff>
    </xdr:to>
    <xdr:cxnSp macro="">
      <xdr:nvCxnSpPr>
        <xdr:cNvPr id="120" name="直線コネクタ 119"/>
        <xdr:cNvCxnSpPr/>
      </xdr:nvCxnSpPr>
      <xdr:spPr>
        <a:xfrm flipV="1">
          <a:off x="4305300" y="6457315"/>
          <a:ext cx="698500" cy="217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90170</xdr:rowOff>
    </xdr:from>
    <xdr:to xmlns:xdr="http://schemas.openxmlformats.org/drawingml/2006/spreadsheetDrawing">
      <xdr:col>26</xdr:col>
      <xdr:colOff>101600</xdr:colOff>
      <xdr:row>34</xdr:row>
      <xdr:rowOff>191135</xdr:rowOff>
    </xdr:to>
    <xdr:sp macro="" textlink="">
      <xdr:nvSpPr>
        <xdr:cNvPr id="121" name="フローチャート: 判断 120"/>
        <xdr:cNvSpPr/>
      </xdr:nvSpPr>
      <xdr:spPr>
        <a:xfrm>
          <a:off x="4953000" y="63576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201930</xdr:rowOff>
    </xdr:from>
    <xdr:ext cx="736600" cy="255270"/>
    <xdr:sp macro="" textlink="">
      <xdr:nvSpPr>
        <xdr:cNvPr id="122" name="テキスト ボックス 121"/>
        <xdr:cNvSpPr txBox="1"/>
      </xdr:nvSpPr>
      <xdr:spPr>
        <a:xfrm>
          <a:off x="4622800" y="61264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56515</xdr:rowOff>
    </xdr:from>
    <xdr:to xmlns:xdr="http://schemas.openxmlformats.org/drawingml/2006/spreadsheetDrawing">
      <xdr:col>22</xdr:col>
      <xdr:colOff>114300</xdr:colOff>
      <xdr:row>35</xdr:row>
      <xdr:rowOff>64770</xdr:rowOff>
    </xdr:to>
    <xdr:cxnSp macro="">
      <xdr:nvCxnSpPr>
        <xdr:cNvPr id="123" name="直線コネクタ 122"/>
        <xdr:cNvCxnSpPr/>
      </xdr:nvCxnSpPr>
      <xdr:spPr>
        <a:xfrm>
          <a:off x="3606800" y="666686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259715</xdr:rowOff>
    </xdr:from>
    <xdr:to xmlns:xdr="http://schemas.openxmlformats.org/drawingml/2006/spreadsheetDrawing">
      <xdr:col>22</xdr:col>
      <xdr:colOff>165100</xdr:colOff>
      <xdr:row>35</xdr:row>
      <xdr:rowOff>19050</xdr:rowOff>
    </xdr:to>
    <xdr:sp macro="" textlink="">
      <xdr:nvSpPr>
        <xdr:cNvPr id="124" name="フローチャート: 判断 123"/>
        <xdr:cNvSpPr/>
      </xdr:nvSpPr>
      <xdr:spPr>
        <a:xfrm>
          <a:off x="4254500" y="6527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27940</xdr:rowOff>
    </xdr:from>
    <xdr:ext cx="762000" cy="258445"/>
    <xdr:sp macro="" textlink="">
      <xdr:nvSpPr>
        <xdr:cNvPr id="125" name="テキスト ボックス 124"/>
        <xdr:cNvSpPr txBox="1"/>
      </xdr:nvSpPr>
      <xdr:spPr>
        <a:xfrm>
          <a:off x="3924300" y="6295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56515</xdr:rowOff>
    </xdr:from>
    <xdr:to xmlns:xdr="http://schemas.openxmlformats.org/drawingml/2006/spreadsheetDrawing">
      <xdr:col>18</xdr:col>
      <xdr:colOff>177800</xdr:colOff>
      <xdr:row>35</xdr:row>
      <xdr:rowOff>244475</xdr:rowOff>
    </xdr:to>
    <xdr:cxnSp macro="">
      <xdr:nvCxnSpPr>
        <xdr:cNvPr id="126" name="直線コネクタ 125"/>
        <xdr:cNvCxnSpPr/>
      </xdr:nvCxnSpPr>
      <xdr:spPr>
        <a:xfrm flipV="1">
          <a:off x="2908300" y="6666865"/>
          <a:ext cx="698500" cy="187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34</xdr:row>
      <xdr:rowOff>333375</xdr:rowOff>
    </xdr:from>
    <xdr:to xmlns:xdr="http://schemas.openxmlformats.org/drawingml/2006/spreadsheetDrawing">
      <xdr:col>19</xdr:col>
      <xdr:colOff>38100</xdr:colOff>
      <xdr:row>35</xdr:row>
      <xdr:rowOff>91440</xdr:rowOff>
    </xdr:to>
    <xdr:sp macro="" textlink="">
      <xdr:nvSpPr>
        <xdr:cNvPr id="127" name="フローチャート: 判断 126"/>
        <xdr:cNvSpPr/>
      </xdr:nvSpPr>
      <xdr:spPr>
        <a:xfrm>
          <a:off x="3556000" y="66008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102235</xdr:rowOff>
    </xdr:from>
    <xdr:ext cx="762000" cy="258445"/>
    <xdr:sp macro="" textlink="">
      <xdr:nvSpPr>
        <xdr:cNvPr id="128" name="テキスト ボックス 127"/>
        <xdr:cNvSpPr txBox="1"/>
      </xdr:nvSpPr>
      <xdr:spPr>
        <a:xfrm>
          <a:off x="3225800" y="636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193675</xdr:rowOff>
    </xdr:from>
    <xdr:to xmlns:xdr="http://schemas.openxmlformats.org/drawingml/2006/spreadsheetDrawing">
      <xdr:col>15</xdr:col>
      <xdr:colOff>101600</xdr:colOff>
      <xdr:row>37</xdr:row>
      <xdr:rowOff>294640</xdr:rowOff>
    </xdr:to>
    <xdr:sp macro="" textlink="">
      <xdr:nvSpPr>
        <xdr:cNvPr id="129" name="フローチャート: 判断 128"/>
        <xdr:cNvSpPr/>
      </xdr:nvSpPr>
      <xdr:spPr>
        <a:xfrm>
          <a:off x="2857500" y="73183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279400</xdr:rowOff>
    </xdr:from>
    <xdr:ext cx="762000" cy="259080"/>
    <xdr:sp macro="" textlink="">
      <xdr:nvSpPr>
        <xdr:cNvPr id="130" name="テキスト ボックス 129"/>
        <xdr:cNvSpPr txBox="1"/>
      </xdr:nvSpPr>
      <xdr:spPr>
        <a:xfrm>
          <a:off x="2527300" y="740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31" name="テキスト ボックス 130"/>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2" name="テキスト ボックス 13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3" name="テキスト ボックス 13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4" name="テキスト ボックス 13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5" name="テキスト ボックス 13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255270</xdr:rowOff>
    </xdr:from>
    <xdr:to xmlns:xdr="http://schemas.openxmlformats.org/drawingml/2006/spreadsheetDrawing">
      <xdr:col>29</xdr:col>
      <xdr:colOff>177800</xdr:colOff>
      <xdr:row>35</xdr:row>
      <xdr:rowOff>13335</xdr:rowOff>
    </xdr:to>
    <xdr:sp macro="" textlink="">
      <xdr:nvSpPr>
        <xdr:cNvPr id="136" name="楕円 135"/>
        <xdr:cNvSpPr/>
      </xdr:nvSpPr>
      <xdr:spPr>
        <a:xfrm>
          <a:off x="5600700" y="65227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227330</xdr:rowOff>
    </xdr:from>
    <xdr:ext cx="758825" cy="252730"/>
    <xdr:sp macro="" textlink="">
      <xdr:nvSpPr>
        <xdr:cNvPr id="137" name="人口1人当たり決算額の推移該当値テキスト445"/>
        <xdr:cNvSpPr txBox="1"/>
      </xdr:nvSpPr>
      <xdr:spPr>
        <a:xfrm>
          <a:off x="5740400" y="649478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138430</xdr:rowOff>
    </xdr:from>
    <xdr:to xmlns:xdr="http://schemas.openxmlformats.org/drawingml/2006/spreadsheetDrawing">
      <xdr:col>26</xdr:col>
      <xdr:colOff>101600</xdr:colOff>
      <xdr:row>34</xdr:row>
      <xdr:rowOff>240665</xdr:rowOff>
    </xdr:to>
    <xdr:sp macro="" textlink="">
      <xdr:nvSpPr>
        <xdr:cNvPr id="138" name="楕円 137"/>
        <xdr:cNvSpPr/>
      </xdr:nvSpPr>
      <xdr:spPr>
        <a:xfrm>
          <a:off x="4953000" y="64058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224790</xdr:rowOff>
    </xdr:from>
    <xdr:ext cx="736600" cy="255270"/>
    <xdr:sp macro="" textlink="">
      <xdr:nvSpPr>
        <xdr:cNvPr id="139" name="テキスト ボックス 138"/>
        <xdr:cNvSpPr txBox="1"/>
      </xdr:nvSpPr>
      <xdr:spPr>
        <a:xfrm>
          <a:off x="4622800" y="64922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13335</xdr:rowOff>
    </xdr:from>
    <xdr:to xmlns:xdr="http://schemas.openxmlformats.org/drawingml/2006/spreadsheetDrawing">
      <xdr:col>22</xdr:col>
      <xdr:colOff>165100</xdr:colOff>
      <xdr:row>35</xdr:row>
      <xdr:rowOff>115570</xdr:rowOff>
    </xdr:to>
    <xdr:sp macro="" textlink="">
      <xdr:nvSpPr>
        <xdr:cNvPr id="140" name="楕円 139"/>
        <xdr:cNvSpPr/>
      </xdr:nvSpPr>
      <xdr:spPr>
        <a:xfrm>
          <a:off x="4254500" y="66236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100965</xdr:rowOff>
    </xdr:from>
    <xdr:ext cx="762000" cy="255905"/>
    <xdr:sp macro="" textlink="">
      <xdr:nvSpPr>
        <xdr:cNvPr id="141" name="テキスト ボックス 140"/>
        <xdr:cNvSpPr txBox="1"/>
      </xdr:nvSpPr>
      <xdr:spPr>
        <a:xfrm>
          <a:off x="3924300" y="6711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5080</xdr:rowOff>
    </xdr:from>
    <xdr:to xmlns:xdr="http://schemas.openxmlformats.org/drawingml/2006/spreadsheetDrawing">
      <xdr:col>19</xdr:col>
      <xdr:colOff>38100</xdr:colOff>
      <xdr:row>35</xdr:row>
      <xdr:rowOff>106045</xdr:rowOff>
    </xdr:to>
    <xdr:sp macro="" textlink="">
      <xdr:nvSpPr>
        <xdr:cNvPr id="142" name="楕円 141"/>
        <xdr:cNvSpPr/>
      </xdr:nvSpPr>
      <xdr:spPr>
        <a:xfrm>
          <a:off x="3556000" y="66154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91440</xdr:rowOff>
    </xdr:from>
    <xdr:ext cx="762000" cy="259080"/>
    <xdr:sp macro="" textlink="">
      <xdr:nvSpPr>
        <xdr:cNvPr id="143" name="テキスト ボックス 142"/>
        <xdr:cNvSpPr txBox="1"/>
      </xdr:nvSpPr>
      <xdr:spPr>
        <a:xfrm>
          <a:off x="3225800" y="670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193675</xdr:rowOff>
    </xdr:from>
    <xdr:to xmlns:xdr="http://schemas.openxmlformats.org/drawingml/2006/spreadsheetDrawing">
      <xdr:col>15</xdr:col>
      <xdr:colOff>101600</xdr:colOff>
      <xdr:row>35</xdr:row>
      <xdr:rowOff>295910</xdr:rowOff>
    </xdr:to>
    <xdr:sp macro="" textlink="">
      <xdr:nvSpPr>
        <xdr:cNvPr id="144" name="楕円 143"/>
        <xdr:cNvSpPr/>
      </xdr:nvSpPr>
      <xdr:spPr>
        <a:xfrm>
          <a:off x="2857500" y="68040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305435</xdr:rowOff>
    </xdr:from>
    <xdr:ext cx="762000" cy="255270"/>
    <xdr:sp macro="" textlink="">
      <xdr:nvSpPr>
        <xdr:cNvPr id="145" name="テキスト ボックス 144"/>
        <xdr:cNvSpPr txBox="1"/>
      </xdr:nvSpPr>
      <xdr:spPr>
        <a:xfrm>
          <a:off x="25273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8" name="テキスト ボックス 47"/>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63500</xdr:rowOff>
    </xdr:from>
    <xdr:to xmlns:xdr="http://schemas.openxmlformats.org/drawingml/2006/spreadsheetDrawing">
      <xdr:col>24</xdr:col>
      <xdr:colOff>62865</xdr:colOff>
      <xdr:row>35</xdr:row>
      <xdr:rowOff>117475</xdr:rowOff>
    </xdr:to>
    <xdr:cxnSp macro="">
      <xdr:nvCxnSpPr>
        <xdr:cNvPr id="56" name="直線コネクタ 55"/>
        <xdr:cNvCxnSpPr/>
      </xdr:nvCxnSpPr>
      <xdr:spPr>
        <a:xfrm flipV="1">
          <a:off x="4633595" y="5378450"/>
          <a:ext cx="1270" cy="739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121285</xdr:rowOff>
    </xdr:from>
    <xdr:ext cx="534670" cy="255905"/>
    <xdr:sp macro="" textlink="">
      <xdr:nvSpPr>
        <xdr:cNvPr id="57" name="人件費最小値テキスト"/>
        <xdr:cNvSpPr txBox="1"/>
      </xdr:nvSpPr>
      <xdr:spPr>
        <a:xfrm>
          <a:off x="4686300" y="61220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35</xdr:row>
      <xdr:rowOff>117475</xdr:rowOff>
    </xdr:from>
    <xdr:to xmlns:xdr="http://schemas.openxmlformats.org/drawingml/2006/spreadsheetDrawing">
      <xdr:col>24</xdr:col>
      <xdr:colOff>152400</xdr:colOff>
      <xdr:row>35</xdr:row>
      <xdr:rowOff>117475</xdr:rowOff>
    </xdr:to>
    <xdr:cxnSp macro="">
      <xdr:nvCxnSpPr>
        <xdr:cNvPr id="58" name="直線コネクタ 57"/>
        <xdr:cNvCxnSpPr/>
      </xdr:nvCxnSpPr>
      <xdr:spPr>
        <a:xfrm>
          <a:off x="4546600" y="611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10160</xdr:rowOff>
    </xdr:from>
    <xdr:ext cx="534670" cy="259080"/>
    <xdr:sp macro="" textlink="">
      <xdr:nvSpPr>
        <xdr:cNvPr id="59" name="人件費最大値テキスト"/>
        <xdr:cNvSpPr txBox="1"/>
      </xdr:nvSpPr>
      <xdr:spPr>
        <a:xfrm>
          <a:off x="4686300" y="515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63500</xdr:rowOff>
    </xdr:from>
    <xdr:to xmlns:xdr="http://schemas.openxmlformats.org/drawingml/2006/spreadsheetDrawing">
      <xdr:col>24</xdr:col>
      <xdr:colOff>152400</xdr:colOff>
      <xdr:row>31</xdr:row>
      <xdr:rowOff>63500</xdr:rowOff>
    </xdr:to>
    <xdr:cxnSp macro="">
      <xdr:nvCxnSpPr>
        <xdr:cNvPr id="60" name="直線コネクタ 59"/>
        <xdr:cNvCxnSpPr/>
      </xdr:nvCxnSpPr>
      <xdr:spPr>
        <a:xfrm>
          <a:off x="4546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117475</xdr:rowOff>
    </xdr:from>
    <xdr:to xmlns:xdr="http://schemas.openxmlformats.org/drawingml/2006/spreadsheetDrawing">
      <xdr:col>24</xdr:col>
      <xdr:colOff>63500</xdr:colOff>
      <xdr:row>37</xdr:row>
      <xdr:rowOff>121285</xdr:rowOff>
    </xdr:to>
    <xdr:cxnSp macro="">
      <xdr:nvCxnSpPr>
        <xdr:cNvPr id="61" name="直線コネクタ 60"/>
        <xdr:cNvCxnSpPr/>
      </xdr:nvCxnSpPr>
      <xdr:spPr>
        <a:xfrm flipV="1">
          <a:off x="3797300" y="6118225"/>
          <a:ext cx="8382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93345</xdr:rowOff>
    </xdr:from>
    <xdr:ext cx="534670" cy="259080"/>
    <xdr:sp macro="" textlink="">
      <xdr:nvSpPr>
        <xdr:cNvPr id="62" name="人件費平均値テキスト"/>
        <xdr:cNvSpPr txBox="1"/>
      </xdr:nvSpPr>
      <xdr:spPr>
        <a:xfrm>
          <a:off x="4686300" y="55797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70485</xdr:rowOff>
    </xdr:from>
    <xdr:to xmlns:xdr="http://schemas.openxmlformats.org/drawingml/2006/spreadsheetDrawing">
      <xdr:col>24</xdr:col>
      <xdr:colOff>114300</xdr:colOff>
      <xdr:row>34</xdr:row>
      <xdr:rowOff>635</xdr:rowOff>
    </xdr:to>
    <xdr:sp macro="" textlink="">
      <xdr:nvSpPr>
        <xdr:cNvPr id="63" name="フローチャート: 判断 62"/>
        <xdr:cNvSpPr/>
      </xdr:nvSpPr>
      <xdr:spPr>
        <a:xfrm>
          <a:off x="4584700" y="572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121285</xdr:rowOff>
    </xdr:from>
    <xdr:to xmlns:xdr="http://schemas.openxmlformats.org/drawingml/2006/spreadsheetDrawing">
      <xdr:col>19</xdr:col>
      <xdr:colOff>177800</xdr:colOff>
      <xdr:row>37</xdr:row>
      <xdr:rowOff>132080</xdr:rowOff>
    </xdr:to>
    <xdr:cxnSp macro="">
      <xdr:nvCxnSpPr>
        <xdr:cNvPr id="64" name="直線コネクタ 63"/>
        <xdr:cNvCxnSpPr/>
      </xdr:nvCxnSpPr>
      <xdr:spPr>
        <a:xfrm flipV="1">
          <a:off x="2908300" y="64649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62230</xdr:rowOff>
    </xdr:from>
    <xdr:to xmlns:xdr="http://schemas.openxmlformats.org/drawingml/2006/spreadsheetDrawing">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8890</xdr:rowOff>
    </xdr:from>
    <xdr:ext cx="531495" cy="255905"/>
    <xdr:sp macro="" textlink="">
      <xdr:nvSpPr>
        <xdr:cNvPr id="66" name="テキスト ボックス 65"/>
        <xdr:cNvSpPr txBox="1"/>
      </xdr:nvSpPr>
      <xdr:spPr>
        <a:xfrm>
          <a:off x="3529965" y="5838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132080</xdr:rowOff>
    </xdr:from>
    <xdr:to xmlns:xdr="http://schemas.openxmlformats.org/drawingml/2006/spreadsheetDrawing">
      <xdr:col>15</xdr:col>
      <xdr:colOff>50800</xdr:colOff>
      <xdr:row>38</xdr:row>
      <xdr:rowOff>15875</xdr:rowOff>
    </xdr:to>
    <xdr:cxnSp macro="">
      <xdr:nvCxnSpPr>
        <xdr:cNvPr id="67" name="直線コネクタ 66"/>
        <xdr:cNvCxnSpPr/>
      </xdr:nvCxnSpPr>
      <xdr:spPr>
        <a:xfrm flipV="1">
          <a:off x="2019300" y="64757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15875</xdr:rowOff>
    </xdr:from>
    <xdr:to xmlns:xdr="http://schemas.openxmlformats.org/drawingml/2006/spreadsheetDrawing">
      <xdr:col>15</xdr:col>
      <xdr:colOff>101600</xdr:colOff>
      <xdr:row>35</xdr:row>
      <xdr:rowOff>117475</xdr:rowOff>
    </xdr:to>
    <xdr:sp macro="" textlink="">
      <xdr:nvSpPr>
        <xdr:cNvPr id="68" name="フローチャート: 判断 67"/>
        <xdr:cNvSpPr/>
      </xdr:nvSpPr>
      <xdr:spPr>
        <a:xfrm>
          <a:off x="28575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133985</xdr:rowOff>
    </xdr:from>
    <xdr:ext cx="531495" cy="255905"/>
    <xdr:sp macro="" textlink="">
      <xdr:nvSpPr>
        <xdr:cNvPr id="69" name="テキスト ボックス 68"/>
        <xdr:cNvSpPr txBox="1"/>
      </xdr:nvSpPr>
      <xdr:spPr>
        <a:xfrm>
          <a:off x="2640965" y="5791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15875</xdr:rowOff>
    </xdr:from>
    <xdr:to xmlns:xdr="http://schemas.openxmlformats.org/drawingml/2006/spreadsheetDrawing">
      <xdr:col>10</xdr:col>
      <xdr:colOff>114300</xdr:colOff>
      <xdr:row>38</xdr:row>
      <xdr:rowOff>40640</xdr:rowOff>
    </xdr:to>
    <xdr:cxnSp macro="">
      <xdr:nvCxnSpPr>
        <xdr:cNvPr id="70" name="直線コネクタ 69"/>
        <xdr:cNvCxnSpPr/>
      </xdr:nvCxnSpPr>
      <xdr:spPr>
        <a:xfrm flipV="1">
          <a:off x="1130300" y="65309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27305</xdr:rowOff>
    </xdr:from>
    <xdr:to xmlns:xdr="http://schemas.openxmlformats.org/drawingml/2006/spreadsheetDrawing">
      <xdr:col>10</xdr:col>
      <xdr:colOff>165100</xdr:colOff>
      <xdr:row>35</xdr:row>
      <xdr:rowOff>128905</xdr:rowOff>
    </xdr:to>
    <xdr:sp macro="" textlink="">
      <xdr:nvSpPr>
        <xdr:cNvPr id="71" name="フローチャート: 判断 70"/>
        <xdr:cNvSpPr/>
      </xdr:nvSpPr>
      <xdr:spPr>
        <a:xfrm>
          <a:off x="19685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145415</xdr:rowOff>
    </xdr:from>
    <xdr:ext cx="531495" cy="255905"/>
    <xdr:sp macro="" textlink="">
      <xdr:nvSpPr>
        <xdr:cNvPr id="72" name="テキスト ボックス 71"/>
        <xdr:cNvSpPr txBox="1"/>
      </xdr:nvSpPr>
      <xdr:spPr>
        <a:xfrm>
          <a:off x="1751965" y="5803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148590</xdr:rowOff>
    </xdr:from>
    <xdr:to xmlns:xdr="http://schemas.openxmlformats.org/drawingml/2006/spreadsheetDrawing">
      <xdr:col>6</xdr:col>
      <xdr:colOff>38100</xdr:colOff>
      <xdr:row>37</xdr:row>
      <xdr:rowOff>78740</xdr:rowOff>
    </xdr:to>
    <xdr:sp macro="" textlink="">
      <xdr:nvSpPr>
        <xdr:cNvPr id="73" name="フローチャート: 判断 72"/>
        <xdr:cNvSpPr/>
      </xdr:nvSpPr>
      <xdr:spPr>
        <a:xfrm>
          <a:off x="1079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95250</xdr:rowOff>
    </xdr:from>
    <xdr:ext cx="531495" cy="259080"/>
    <xdr:sp macro="" textlink="">
      <xdr:nvSpPr>
        <xdr:cNvPr id="74" name="テキスト ボックス 73"/>
        <xdr:cNvSpPr txBox="1"/>
      </xdr:nvSpPr>
      <xdr:spPr>
        <a:xfrm>
          <a:off x="862965" y="6096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80" name="楕円 79"/>
        <xdr:cNvSpPr/>
      </xdr:nvSpPr>
      <xdr:spPr>
        <a:xfrm>
          <a:off x="45847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153035</xdr:rowOff>
    </xdr:from>
    <xdr:ext cx="534670" cy="259080"/>
    <xdr:sp macro="" textlink="">
      <xdr:nvSpPr>
        <xdr:cNvPr id="81" name="人件費該当値テキスト"/>
        <xdr:cNvSpPr txBox="1"/>
      </xdr:nvSpPr>
      <xdr:spPr>
        <a:xfrm>
          <a:off x="4686300" y="5982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70485</xdr:rowOff>
    </xdr:from>
    <xdr:to xmlns:xdr="http://schemas.openxmlformats.org/drawingml/2006/spreadsheetDrawing">
      <xdr:col>20</xdr:col>
      <xdr:colOff>38100</xdr:colOff>
      <xdr:row>38</xdr:row>
      <xdr:rowOff>635</xdr:rowOff>
    </xdr:to>
    <xdr:sp macro="" textlink="">
      <xdr:nvSpPr>
        <xdr:cNvPr id="82" name="楕円 81"/>
        <xdr:cNvSpPr/>
      </xdr:nvSpPr>
      <xdr:spPr>
        <a:xfrm>
          <a:off x="3746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163195</xdr:rowOff>
    </xdr:from>
    <xdr:ext cx="531495" cy="259080"/>
    <xdr:sp macro="" textlink="">
      <xdr:nvSpPr>
        <xdr:cNvPr id="83" name="テキスト ボックス 82"/>
        <xdr:cNvSpPr txBox="1"/>
      </xdr:nvSpPr>
      <xdr:spPr>
        <a:xfrm>
          <a:off x="3529965" y="6506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80645</xdr:rowOff>
    </xdr:from>
    <xdr:to xmlns:xdr="http://schemas.openxmlformats.org/drawingml/2006/spreadsheetDrawing">
      <xdr:col>15</xdr:col>
      <xdr:colOff>101600</xdr:colOff>
      <xdr:row>38</xdr:row>
      <xdr:rowOff>10795</xdr:rowOff>
    </xdr:to>
    <xdr:sp macro="" textlink="">
      <xdr:nvSpPr>
        <xdr:cNvPr id="84" name="楕円 83"/>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1905</xdr:rowOff>
    </xdr:from>
    <xdr:ext cx="531495" cy="259080"/>
    <xdr:sp macro="" textlink="">
      <xdr:nvSpPr>
        <xdr:cNvPr id="85" name="テキスト ボックス 84"/>
        <xdr:cNvSpPr txBox="1"/>
      </xdr:nvSpPr>
      <xdr:spPr>
        <a:xfrm>
          <a:off x="2640965" y="6517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136525</xdr:rowOff>
    </xdr:from>
    <xdr:to xmlns:xdr="http://schemas.openxmlformats.org/drawingml/2006/spreadsheetDrawing">
      <xdr:col>10</xdr:col>
      <xdr:colOff>165100</xdr:colOff>
      <xdr:row>38</xdr:row>
      <xdr:rowOff>66675</xdr:rowOff>
    </xdr:to>
    <xdr:sp macro="" textlink="">
      <xdr:nvSpPr>
        <xdr:cNvPr id="86" name="楕円 85"/>
        <xdr:cNvSpPr/>
      </xdr:nvSpPr>
      <xdr:spPr>
        <a:xfrm>
          <a:off x="1968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57785</xdr:rowOff>
    </xdr:from>
    <xdr:ext cx="531495" cy="259080"/>
    <xdr:sp macro="" textlink="">
      <xdr:nvSpPr>
        <xdr:cNvPr id="87" name="テキスト ボックス 86"/>
        <xdr:cNvSpPr txBox="1"/>
      </xdr:nvSpPr>
      <xdr:spPr>
        <a:xfrm>
          <a:off x="1751965" y="657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160655</xdr:rowOff>
    </xdr:from>
    <xdr:to xmlns:xdr="http://schemas.openxmlformats.org/drawingml/2006/spreadsheetDrawing">
      <xdr:col>6</xdr:col>
      <xdr:colOff>38100</xdr:colOff>
      <xdr:row>38</xdr:row>
      <xdr:rowOff>90805</xdr:rowOff>
    </xdr:to>
    <xdr:sp macro="" textlink="">
      <xdr:nvSpPr>
        <xdr:cNvPr id="88" name="楕円 87"/>
        <xdr:cNvSpPr/>
      </xdr:nvSpPr>
      <xdr:spPr>
        <a:xfrm>
          <a:off x="1079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81915</xdr:rowOff>
    </xdr:from>
    <xdr:ext cx="531495" cy="259080"/>
    <xdr:sp macro="" textlink="">
      <xdr:nvSpPr>
        <xdr:cNvPr id="89" name="テキスト ボックス 88"/>
        <xdr:cNvSpPr txBox="1"/>
      </xdr:nvSpPr>
      <xdr:spPr>
        <a:xfrm>
          <a:off x="862965" y="6597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5905"/>
    <xdr:sp macro="" textlink="">
      <xdr:nvSpPr>
        <xdr:cNvPr id="100" name="テキスト ボックス 99"/>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6" name="テキスト ボックス 105"/>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8" name="テキスト ボックス 107"/>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10" name="テキスト ボックス 109"/>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2" name="テキスト ボックス 111"/>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171450</xdr:rowOff>
    </xdr:from>
    <xdr:to xmlns:xdr="http://schemas.openxmlformats.org/drawingml/2006/spreadsheetDrawing">
      <xdr:col>24</xdr:col>
      <xdr:colOff>62865</xdr:colOff>
      <xdr:row>58</xdr:row>
      <xdr:rowOff>78740</xdr:rowOff>
    </xdr:to>
    <xdr:cxnSp macro="">
      <xdr:nvCxnSpPr>
        <xdr:cNvPr id="114" name="直線コネクタ 113"/>
        <xdr:cNvCxnSpPr/>
      </xdr:nvCxnSpPr>
      <xdr:spPr>
        <a:xfrm flipV="1">
          <a:off x="4633595" y="857250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82550</xdr:rowOff>
    </xdr:from>
    <xdr:ext cx="534670" cy="259080"/>
    <xdr:sp macro="" textlink="">
      <xdr:nvSpPr>
        <xdr:cNvPr id="115" name="物件費最小値テキスト"/>
        <xdr:cNvSpPr txBox="1"/>
      </xdr:nvSpPr>
      <xdr:spPr>
        <a:xfrm>
          <a:off x="4686300" y="10026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78740</xdr:rowOff>
    </xdr:from>
    <xdr:to xmlns:xdr="http://schemas.openxmlformats.org/drawingml/2006/spreadsheetDrawing">
      <xdr:col>24</xdr:col>
      <xdr:colOff>152400</xdr:colOff>
      <xdr:row>58</xdr:row>
      <xdr:rowOff>78740</xdr:rowOff>
    </xdr:to>
    <xdr:cxnSp macro="">
      <xdr:nvCxnSpPr>
        <xdr:cNvPr id="116" name="直線コネクタ 115"/>
        <xdr:cNvCxnSpPr/>
      </xdr:nvCxnSpPr>
      <xdr:spPr>
        <a:xfrm>
          <a:off x="45466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118110</xdr:rowOff>
    </xdr:from>
    <xdr:ext cx="598805" cy="259080"/>
    <xdr:sp macro="" textlink="">
      <xdr:nvSpPr>
        <xdr:cNvPr id="117" name="物件費最大値テキスト"/>
        <xdr:cNvSpPr txBox="1"/>
      </xdr:nvSpPr>
      <xdr:spPr>
        <a:xfrm>
          <a:off x="4686300" y="8347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171450</xdr:rowOff>
    </xdr:from>
    <xdr:to xmlns:xdr="http://schemas.openxmlformats.org/drawingml/2006/spreadsheetDrawing">
      <xdr:col>24</xdr:col>
      <xdr:colOff>152400</xdr:colOff>
      <xdr:row>49</xdr:row>
      <xdr:rowOff>171450</xdr:rowOff>
    </xdr:to>
    <xdr:cxnSp macro="">
      <xdr:nvCxnSpPr>
        <xdr:cNvPr id="118" name="直線コネクタ 117"/>
        <xdr:cNvCxnSpPr/>
      </xdr:nvCxnSpPr>
      <xdr:spPr>
        <a:xfrm>
          <a:off x="4546600" y="857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45720</xdr:rowOff>
    </xdr:from>
    <xdr:to xmlns:xdr="http://schemas.openxmlformats.org/drawingml/2006/spreadsheetDrawing">
      <xdr:col>24</xdr:col>
      <xdr:colOff>63500</xdr:colOff>
      <xdr:row>57</xdr:row>
      <xdr:rowOff>153670</xdr:rowOff>
    </xdr:to>
    <xdr:cxnSp macro="">
      <xdr:nvCxnSpPr>
        <xdr:cNvPr id="119" name="直線コネクタ 118"/>
        <xdr:cNvCxnSpPr/>
      </xdr:nvCxnSpPr>
      <xdr:spPr>
        <a:xfrm flipV="1">
          <a:off x="3797300" y="981837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9525</xdr:rowOff>
    </xdr:from>
    <xdr:ext cx="534670" cy="255905"/>
    <xdr:sp macro="" textlink="">
      <xdr:nvSpPr>
        <xdr:cNvPr id="120" name="物件費平均値テキスト"/>
        <xdr:cNvSpPr txBox="1"/>
      </xdr:nvSpPr>
      <xdr:spPr>
        <a:xfrm>
          <a:off x="4686300" y="92678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158115</xdr:rowOff>
    </xdr:from>
    <xdr:to xmlns:xdr="http://schemas.openxmlformats.org/drawingml/2006/spreadsheetDrawing">
      <xdr:col>24</xdr:col>
      <xdr:colOff>114300</xdr:colOff>
      <xdr:row>55</xdr:row>
      <xdr:rowOff>88265</xdr:rowOff>
    </xdr:to>
    <xdr:sp macro="" textlink="">
      <xdr:nvSpPr>
        <xdr:cNvPr id="121" name="フローチャート: 判断 120"/>
        <xdr:cNvSpPr/>
      </xdr:nvSpPr>
      <xdr:spPr>
        <a:xfrm>
          <a:off x="45847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106045</xdr:rowOff>
    </xdr:from>
    <xdr:to xmlns:xdr="http://schemas.openxmlformats.org/drawingml/2006/spreadsheetDrawing">
      <xdr:col>19</xdr:col>
      <xdr:colOff>177800</xdr:colOff>
      <xdr:row>57</xdr:row>
      <xdr:rowOff>153670</xdr:rowOff>
    </xdr:to>
    <xdr:cxnSp macro="">
      <xdr:nvCxnSpPr>
        <xdr:cNvPr id="122" name="直線コネクタ 121"/>
        <xdr:cNvCxnSpPr/>
      </xdr:nvCxnSpPr>
      <xdr:spPr>
        <a:xfrm>
          <a:off x="2908300" y="98786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130175</xdr:rowOff>
    </xdr:from>
    <xdr:to xmlns:xdr="http://schemas.openxmlformats.org/drawingml/2006/spreadsheetDrawing">
      <xdr:col>20</xdr:col>
      <xdr:colOff>38100</xdr:colOff>
      <xdr:row>55</xdr:row>
      <xdr:rowOff>60325</xdr:rowOff>
    </xdr:to>
    <xdr:sp macro="" textlink="">
      <xdr:nvSpPr>
        <xdr:cNvPr id="123" name="フローチャート: 判断 122"/>
        <xdr:cNvSpPr/>
      </xdr:nvSpPr>
      <xdr:spPr>
        <a:xfrm>
          <a:off x="3746500" y="938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76835</xdr:rowOff>
    </xdr:from>
    <xdr:ext cx="531495" cy="255905"/>
    <xdr:sp macro="" textlink="">
      <xdr:nvSpPr>
        <xdr:cNvPr id="124" name="テキスト ボックス 123"/>
        <xdr:cNvSpPr txBox="1"/>
      </xdr:nvSpPr>
      <xdr:spPr>
        <a:xfrm>
          <a:off x="3529965" y="9163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106045</xdr:rowOff>
    </xdr:from>
    <xdr:to xmlns:xdr="http://schemas.openxmlformats.org/drawingml/2006/spreadsheetDrawing">
      <xdr:col>15</xdr:col>
      <xdr:colOff>50800</xdr:colOff>
      <xdr:row>57</xdr:row>
      <xdr:rowOff>138430</xdr:rowOff>
    </xdr:to>
    <xdr:cxnSp macro="">
      <xdr:nvCxnSpPr>
        <xdr:cNvPr id="125" name="直線コネクタ 124"/>
        <xdr:cNvCxnSpPr/>
      </xdr:nvCxnSpPr>
      <xdr:spPr>
        <a:xfrm flipV="1">
          <a:off x="2019300" y="98786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149225</xdr:rowOff>
    </xdr:from>
    <xdr:to xmlns:xdr="http://schemas.openxmlformats.org/drawingml/2006/spreadsheetDrawing">
      <xdr:col>15</xdr:col>
      <xdr:colOff>101600</xdr:colOff>
      <xdr:row>55</xdr:row>
      <xdr:rowOff>79375</xdr:rowOff>
    </xdr:to>
    <xdr:sp macro="" textlink="">
      <xdr:nvSpPr>
        <xdr:cNvPr id="126" name="フローチャート: 判断 125"/>
        <xdr:cNvSpPr/>
      </xdr:nvSpPr>
      <xdr:spPr>
        <a:xfrm>
          <a:off x="2857500" y="94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95885</xdr:rowOff>
    </xdr:from>
    <xdr:ext cx="531495" cy="259080"/>
    <xdr:sp macro="" textlink="">
      <xdr:nvSpPr>
        <xdr:cNvPr id="127" name="テキスト ボックス 126"/>
        <xdr:cNvSpPr txBox="1"/>
      </xdr:nvSpPr>
      <xdr:spPr>
        <a:xfrm>
          <a:off x="2640965" y="9182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138430</xdr:rowOff>
    </xdr:from>
    <xdr:to xmlns:xdr="http://schemas.openxmlformats.org/drawingml/2006/spreadsheetDrawing">
      <xdr:col>10</xdr:col>
      <xdr:colOff>114300</xdr:colOff>
      <xdr:row>58</xdr:row>
      <xdr:rowOff>62230</xdr:rowOff>
    </xdr:to>
    <xdr:cxnSp macro="">
      <xdr:nvCxnSpPr>
        <xdr:cNvPr id="128" name="直線コネクタ 127"/>
        <xdr:cNvCxnSpPr/>
      </xdr:nvCxnSpPr>
      <xdr:spPr>
        <a:xfrm flipV="1">
          <a:off x="1130300" y="99110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52070</xdr:rowOff>
    </xdr:from>
    <xdr:to xmlns:xdr="http://schemas.openxmlformats.org/drawingml/2006/spreadsheetDrawing">
      <xdr:col>10</xdr:col>
      <xdr:colOff>165100</xdr:colOff>
      <xdr:row>56</xdr:row>
      <xdr:rowOff>153035</xdr:rowOff>
    </xdr:to>
    <xdr:sp macro="" textlink="">
      <xdr:nvSpPr>
        <xdr:cNvPr id="129" name="フローチャート: 判断 128"/>
        <xdr:cNvSpPr/>
      </xdr:nvSpPr>
      <xdr:spPr>
        <a:xfrm>
          <a:off x="1968500" y="9653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169545</xdr:rowOff>
    </xdr:from>
    <xdr:ext cx="531495" cy="255905"/>
    <xdr:sp macro="" textlink="">
      <xdr:nvSpPr>
        <xdr:cNvPr id="130" name="テキスト ボックス 129"/>
        <xdr:cNvSpPr txBox="1"/>
      </xdr:nvSpPr>
      <xdr:spPr>
        <a:xfrm>
          <a:off x="1751965" y="9427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99060</xdr:rowOff>
    </xdr:from>
    <xdr:to xmlns:xdr="http://schemas.openxmlformats.org/drawingml/2006/spreadsheetDrawing">
      <xdr:col>6</xdr:col>
      <xdr:colOff>38100</xdr:colOff>
      <xdr:row>58</xdr:row>
      <xdr:rowOff>29210</xdr:rowOff>
    </xdr:to>
    <xdr:sp macro="" textlink="">
      <xdr:nvSpPr>
        <xdr:cNvPr id="131" name="フローチャート: 判断 130"/>
        <xdr:cNvSpPr/>
      </xdr:nvSpPr>
      <xdr:spPr>
        <a:xfrm>
          <a:off x="1079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45720</xdr:rowOff>
    </xdr:from>
    <xdr:ext cx="531495" cy="259080"/>
    <xdr:sp macro="" textlink="">
      <xdr:nvSpPr>
        <xdr:cNvPr id="132" name="テキスト ボックス 131"/>
        <xdr:cNvSpPr txBox="1"/>
      </xdr:nvSpPr>
      <xdr:spPr>
        <a:xfrm>
          <a:off x="862965" y="9646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166370</xdr:rowOff>
    </xdr:from>
    <xdr:to xmlns:xdr="http://schemas.openxmlformats.org/drawingml/2006/spreadsheetDrawing">
      <xdr:col>24</xdr:col>
      <xdr:colOff>114300</xdr:colOff>
      <xdr:row>57</xdr:row>
      <xdr:rowOff>96520</xdr:rowOff>
    </xdr:to>
    <xdr:sp macro="" textlink="">
      <xdr:nvSpPr>
        <xdr:cNvPr id="138" name="楕円 137"/>
        <xdr:cNvSpPr/>
      </xdr:nvSpPr>
      <xdr:spPr>
        <a:xfrm>
          <a:off x="45847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144780</xdr:rowOff>
    </xdr:from>
    <xdr:ext cx="534670" cy="255905"/>
    <xdr:sp macro="" textlink="">
      <xdr:nvSpPr>
        <xdr:cNvPr id="139" name="物件費該当値テキスト"/>
        <xdr:cNvSpPr txBox="1"/>
      </xdr:nvSpPr>
      <xdr:spPr>
        <a:xfrm>
          <a:off x="4686300" y="9745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102870</xdr:rowOff>
    </xdr:from>
    <xdr:to xmlns:xdr="http://schemas.openxmlformats.org/drawingml/2006/spreadsheetDrawing">
      <xdr:col>20</xdr:col>
      <xdr:colOff>38100</xdr:colOff>
      <xdr:row>58</xdr:row>
      <xdr:rowOff>33020</xdr:rowOff>
    </xdr:to>
    <xdr:sp macro="" textlink="">
      <xdr:nvSpPr>
        <xdr:cNvPr id="140" name="楕円 139"/>
        <xdr:cNvSpPr/>
      </xdr:nvSpPr>
      <xdr:spPr>
        <a:xfrm>
          <a:off x="3746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24130</xdr:rowOff>
    </xdr:from>
    <xdr:ext cx="531495" cy="259080"/>
    <xdr:sp macro="" textlink="">
      <xdr:nvSpPr>
        <xdr:cNvPr id="141" name="テキスト ボックス 140"/>
        <xdr:cNvSpPr txBox="1"/>
      </xdr:nvSpPr>
      <xdr:spPr>
        <a:xfrm>
          <a:off x="3529965" y="9968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55245</xdr:rowOff>
    </xdr:from>
    <xdr:to xmlns:xdr="http://schemas.openxmlformats.org/drawingml/2006/spreadsheetDrawing">
      <xdr:col>15</xdr:col>
      <xdr:colOff>101600</xdr:colOff>
      <xdr:row>57</xdr:row>
      <xdr:rowOff>156845</xdr:rowOff>
    </xdr:to>
    <xdr:sp macro="" textlink="">
      <xdr:nvSpPr>
        <xdr:cNvPr id="142" name="楕円 141"/>
        <xdr:cNvSpPr/>
      </xdr:nvSpPr>
      <xdr:spPr>
        <a:xfrm>
          <a:off x="2857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147955</xdr:rowOff>
    </xdr:from>
    <xdr:ext cx="531495" cy="258445"/>
    <xdr:sp macro="" textlink="">
      <xdr:nvSpPr>
        <xdr:cNvPr id="143" name="テキスト ボックス 142"/>
        <xdr:cNvSpPr txBox="1"/>
      </xdr:nvSpPr>
      <xdr:spPr>
        <a:xfrm>
          <a:off x="2640965" y="99206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87630</xdr:rowOff>
    </xdr:from>
    <xdr:to xmlns:xdr="http://schemas.openxmlformats.org/drawingml/2006/spreadsheetDrawing">
      <xdr:col>10</xdr:col>
      <xdr:colOff>165100</xdr:colOff>
      <xdr:row>58</xdr:row>
      <xdr:rowOff>17780</xdr:rowOff>
    </xdr:to>
    <xdr:sp macro="" textlink="">
      <xdr:nvSpPr>
        <xdr:cNvPr id="144" name="楕円 143"/>
        <xdr:cNvSpPr/>
      </xdr:nvSpPr>
      <xdr:spPr>
        <a:xfrm>
          <a:off x="196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8890</xdr:rowOff>
    </xdr:from>
    <xdr:ext cx="531495" cy="255905"/>
    <xdr:sp macro="" textlink="">
      <xdr:nvSpPr>
        <xdr:cNvPr id="145" name="テキスト ボックス 144"/>
        <xdr:cNvSpPr txBox="1"/>
      </xdr:nvSpPr>
      <xdr:spPr>
        <a:xfrm>
          <a:off x="1751965" y="9952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11430</xdr:rowOff>
    </xdr:from>
    <xdr:to xmlns:xdr="http://schemas.openxmlformats.org/drawingml/2006/spreadsheetDrawing">
      <xdr:col>6</xdr:col>
      <xdr:colOff>38100</xdr:colOff>
      <xdr:row>58</xdr:row>
      <xdr:rowOff>113030</xdr:rowOff>
    </xdr:to>
    <xdr:sp macro="" textlink="">
      <xdr:nvSpPr>
        <xdr:cNvPr id="146" name="楕円 145"/>
        <xdr:cNvSpPr/>
      </xdr:nvSpPr>
      <xdr:spPr>
        <a:xfrm>
          <a:off x="1079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104140</xdr:rowOff>
    </xdr:from>
    <xdr:ext cx="531495" cy="259080"/>
    <xdr:sp macro="" textlink="">
      <xdr:nvSpPr>
        <xdr:cNvPr id="147" name="テキスト ボックス 146"/>
        <xdr:cNvSpPr txBox="1"/>
      </xdr:nvSpPr>
      <xdr:spPr>
        <a:xfrm>
          <a:off x="862965" y="10048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745" cy="255905"/>
    <xdr:sp macro="" textlink="">
      <xdr:nvSpPr>
        <xdr:cNvPr id="158" name="テキスト ボックス 157"/>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9" name="直線コネクタ 158"/>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78</xdr:row>
      <xdr:rowOff>128270</xdr:rowOff>
    </xdr:from>
    <xdr:ext cx="464185" cy="259080"/>
    <xdr:sp macro="" textlink="">
      <xdr:nvSpPr>
        <xdr:cNvPr id="160" name="テキスト ボックス 159"/>
        <xdr:cNvSpPr txBox="1"/>
      </xdr:nvSpPr>
      <xdr:spPr>
        <a:xfrm>
          <a:off x="294640" y="1350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1" name="直線コネクタ 160"/>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144145</xdr:rowOff>
    </xdr:from>
    <xdr:ext cx="464185" cy="255905"/>
    <xdr:sp macro="" textlink="">
      <xdr:nvSpPr>
        <xdr:cNvPr id="162" name="テキスト ボックス 161"/>
        <xdr:cNvSpPr txBox="1"/>
      </xdr:nvSpPr>
      <xdr:spPr>
        <a:xfrm>
          <a:off x="294640" y="1317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3" name="直線コネクタ 162"/>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160655</xdr:rowOff>
    </xdr:from>
    <xdr:ext cx="464185" cy="259080"/>
    <xdr:sp macro="" textlink="">
      <xdr:nvSpPr>
        <xdr:cNvPr id="164" name="テキスト ボックス 163"/>
        <xdr:cNvSpPr txBox="1"/>
      </xdr:nvSpPr>
      <xdr:spPr>
        <a:xfrm>
          <a:off x="294640" y="1284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5" name="直線コネクタ 164"/>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5905"/>
    <xdr:sp macro="" textlink="">
      <xdr:nvSpPr>
        <xdr:cNvPr id="166" name="テキスト ボックス 165"/>
        <xdr:cNvSpPr txBox="1"/>
      </xdr:nvSpPr>
      <xdr:spPr>
        <a:xfrm>
          <a:off x="230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7" name="直線コネクタ 166"/>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8" name="テキスト ボックス 167"/>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9" name="直線コネクタ 168"/>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70" name="テキスト ボックス 169"/>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72" name="テキスト ボックス 171"/>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22860</xdr:rowOff>
    </xdr:from>
    <xdr:to xmlns:xdr="http://schemas.openxmlformats.org/drawingml/2006/spreadsheetDrawing">
      <xdr:col>24</xdr:col>
      <xdr:colOff>62865</xdr:colOff>
      <xdr:row>78</xdr:row>
      <xdr:rowOff>79375</xdr:rowOff>
    </xdr:to>
    <xdr:cxnSp macro="">
      <xdr:nvCxnSpPr>
        <xdr:cNvPr id="174" name="直線コネクタ 173"/>
        <xdr:cNvCxnSpPr/>
      </xdr:nvCxnSpPr>
      <xdr:spPr>
        <a:xfrm flipV="1">
          <a:off x="4633595" y="12195810"/>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83185</xdr:rowOff>
    </xdr:from>
    <xdr:ext cx="469900" cy="259080"/>
    <xdr:sp macro="" textlink="">
      <xdr:nvSpPr>
        <xdr:cNvPr id="175" name="維持補修費最小値テキスト"/>
        <xdr:cNvSpPr txBox="1"/>
      </xdr:nvSpPr>
      <xdr:spPr>
        <a:xfrm>
          <a:off x="4686300" y="13456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79375</xdr:rowOff>
    </xdr:from>
    <xdr:to xmlns:xdr="http://schemas.openxmlformats.org/drawingml/2006/spreadsheetDrawing">
      <xdr:col>24</xdr:col>
      <xdr:colOff>152400</xdr:colOff>
      <xdr:row>78</xdr:row>
      <xdr:rowOff>79375</xdr:rowOff>
    </xdr:to>
    <xdr:cxnSp macro="">
      <xdr:nvCxnSpPr>
        <xdr:cNvPr id="176" name="直線コネクタ 175"/>
        <xdr:cNvCxnSpPr/>
      </xdr:nvCxnSpPr>
      <xdr:spPr>
        <a:xfrm>
          <a:off x="4546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140970</xdr:rowOff>
    </xdr:from>
    <xdr:ext cx="534670" cy="259080"/>
    <xdr:sp macro="" textlink="">
      <xdr:nvSpPr>
        <xdr:cNvPr id="177" name="維持補修費最大値テキスト"/>
        <xdr:cNvSpPr txBox="1"/>
      </xdr:nvSpPr>
      <xdr:spPr>
        <a:xfrm>
          <a:off x="4686300" y="11971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22860</xdr:rowOff>
    </xdr:from>
    <xdr:to xmlns:xdr="http://schemas.openxmlformats.org/drawingml/2006/spreadsheetDrawing">
      <xdr:col>24</xdr:col>
      <xdr:colOff>152400</xdr:colOff>
      <xdr:row>71</xdr:row>
      <xdr:rowOff>22860</xdr:rowOff>
    </xdr:to>
    <xdr:cxnSp macro="">
      <xdr:nvCxnSpPr>
        <xdr:cNvPr id="178" name="直線コネクタ 177"/>
        <xdr:cNvCxnSpPr/>
      </xdr:nvCxnSpPr>
      <xdr:spPr>
        <a:xfrm>
          <a:off x="4546600" y="1219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22860</xdr:rowOff>
    </xdr:from>
    <xdr:to xmlns:xdr="http://schemas.openxmlformats.org/drawingml/2006/spreadsheetDrawing">
      <xdr:col>24</xdr:col>
      <xdr:colOff>63500</xdr:colOff>
      <xdr:row>77</xdr:row>
      <xdr:rowOff>134620</xdr:rowOff>
    </xdr:to>
    <xdr:cxnSp macro="">
      <xdr:nvCxnSpPr>
        <xdr:cNvPr id="179" name="直線コネクタ 178"/>
        <xdr:cNvCxnSpPr/>
      </xdr:nvCxnSpPr>
      <xdr:spPr>
        <a:xfrm flipV="1">
          <a:off x="3797300" y="12195810"/>
          <a:ext cx="838200" cy="1140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17780</xdr:rowOff>
    </xdr:from>
    <xdr:ext cx="534670" cy="255905"/>
    <xdr:sp macro="" textlink="">
      <xdr:nvSpPr>
        <xdr:cNvPr id="180" name="維持補修費平均値テキスト"/>
        <xdr:cNvSpPr txBox="1"/>
      </xdr:nvSpPr>
      <xdr:spPr>
        <a:xfrm>
          <a:off x="4686300" y="127050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39370</xdr:rowOff>
    </xdr:from>
    <xdr:to xmlns:xdr="http://schemas.openxmlformats.org/drawingml/2006/spreadsheetDrawing">
      <xdr:col>24</xdr:col>
      <xdr:colOff>114300</xdr:colOff>
      <xdr:row>74</xdr:row>
      <xdr:rowOff>140970</xdr:rowOff>
    </xdr:to>
    <xdr:sp macro="" textlink="">
      <xdr:nvSpPr>
        <xdr:cNvPr id="181" name="フローチャート: 判断 180"/>
        <xdr:cNvSpPr/>
      </xdr:nvSpPr>
      <xdr:spPr>
        <a:xfrm>
          <a:off x="4584700" y="127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114300</xdr:rowOff>
    </xdr:from>
    <xdr:to xmlns:xdr="http://schemas.openxmlformats.org/drawingml/2006/spreadsheetDrawing">
      <xdr:col>19</xdr:col>
      <xdr:colOff>177800</xdr:colOff>
      <xdr:row>77</xdr:row>
      <xdr:rowOff>134620</xdr:rowOff>
    </xdr:to>
    <xdr:cxnSp macro="">
      <xdr:nvCxnSpPr>
        <xdr:cNvPr id="182" name="直線コネクタ 181"/>
        <xdr:cNvCxnSpPr/>
      </xdr:nvCxnSpPr>
      <xdr:spPr>
        <a:xfrm>
          <a:off x="2908300" y="12630150"/>
          <a:ext cx="889000" cy="706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11430</xdr:rowOff>
    </xdr:from>
    <xdr:to xmlns:xdr="http://schemas.openxmlformats.org/drawingml/2006/spreadsheetDrawing">
      <xdr:col>20</xdr:col>
      <xdr:colOff>38100</xdr:colOff>
      <xdr:row>77</xdr:row>
      <xdr:rowOff>113030</xdr:rowOff>
    </xdr:to>
    <xdr:sp macro="" textlink="">
      <xdr:nvSpPr>
        <xdr:cNvPr id="183" name="フローチャート: 判断 182"/>
        <xdr:cNvSpPr/>
      </xdr:nvSpPr>
      <xdr:spPr>
        <a:xfrm>
          <a:off x="3746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129540</xdr:rowOff>
    </xdr:from>
    <xdr:ext cx="466725" cy="259080"/>
    <xdr:sp macro="" textlink="">
      <xdr:nvSpPr>
        <xdr:cNvPr id="184" name="テキスト ボックス 183"/>
        <xdr:cNvSpPr txBox="1"/>
      </xdr:nvSpPr>
      <xdr:spPr>
        <a:xfrm>
          <a:off x="3562350" y="12988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88265</xdr:rowOff>
    </xdr:from>
    <xdr:to xmlns:xdr="http://schemas.openxmlformats.org/drawingml/2006/spreadsheetDrawing">
      <xdr:col>15</xdr:col>
      <xdr:colOff>50800</xdr:colOff>
      <xdr:row>73</xdr:row>
      <xdr:rowOff>114300</xdr:rowOff>
    </xdr:to>
    <xdr:cxnSp macro="">
      <xdr:nvCxnSpPr>
        <xdr:cNvPr id="185" name="直線コネクタ 184"/>
        <xdr:cNvCxnSpPr/>
      </xdr:nvCxnSpPr>
      <xdr:spPr>
        <a:xfrm>
          <a:off x="2019300" y="126041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120650</xdr:rowOff>
    </xdr:from>
    <xdr:to xmlns:xdr="http://schemas.openxmlformats.org/drawingml/2006/spreadsheetDrawing">
      <xdr:col>15</xdr:col>
      <xdr:colOff>101600</xdr:colOff>
      <xdr:row>76</xdr:row>
      <xdr:rowOff>50165</xdr:rowOff>
    </xdr:to>
    <xdr:sp macro="" textlink="">
      <xdr:nvSpPr>
        <xdr:cNvPr id="186" name="フローチャート: 判断 185"/>
        <xdr:cNvSpPr/>
      </xdr:nvSpPr>
      <xdr:spPr>
        <a:xfrm>
          <a:off x="2857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41275</xdr:rowOff>
    </xdr:from>
    <xdr:ext cx="466725" cy="255905"/>
    <xdr:sp macro="" textlink="">
      <xdr:nvSpPr>
        <xdr:cNvPr id="187" name="テキスト ボックス 186"/>
        <xdr:cNvSpPr txBox="1"/>
      </xdr:nvSpPr>
      <xdr:spPr>
        <a:xfrm>
          <a:off x="2673350" y="13071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88265</xdr:rowOff>
    </xdr:from>
    <xdr:to xmlns:xdr="http://schemas.openxmlformats.org/drawingml/2006/spreadsheetDrawing">
      <xdr:col>10</xdr:col>
      <xdr:colOff>114300</xdr:colOff>
      <xdr:row>75</xdr:row>
      <xdr:rowOff>115570</xdr:rowOff>
    </xdr:to>
    <xdr:cxnSp macro="">
      <xdr:nvCxnSpPr>
        <xdr:cNvPr id="188" name="直線コネクタ 187"/>
        <xdr:cNvCxnSpPr/>
      </xdr:nvCxnSpPr>
      <xdr:spPr>
        <a:xfrm flipV="1">
          <a:off x="1130300" y="12604115"/>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149860</xdr:rowOff>
    </xdr:from>
    <xdr:to xmlns:xdr="http://schemas.openxmlformats.org/drawingml/2006/spreadsheetDrawing">
      <xdr:col>10</xdr:col>
      <xdr:colOff>165100</xdr:colOff>
      <xdr:row>76</xdr:row>
      <xdr:rowOff>80010</xdr:rowOff>
    </xdr:to>
    <xdr:sp macro="" textlink="">
      <xdr:nvSpPr>
        <xdr:cNvPr id="189" name="フローチャート: 判断 188"/>
        <xdr:cNvSpPr/>
      </xdr:nvSpPr>
      <xdr:spPr>
        <a:xfrm>
          <a:off x="1968500" y="1300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71120</xdr:rowOff>
    </xdr:from>
    <xdr:ext cx="466725" cy="259080"/>
    <xdr:sp macro="" textlink="">
      <xdr:nvSpPr>
        <xdr:cNvPr id="190" name="テキスト ボックス 189"/>
        <xdr:cNvSpPr txBox="1"/>
      </xdr:nvSpPr>
      <xdr:spPr>
        <a:xfrm>
          <a:off x="1784350" y="131013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143510</xdr:rowOff>
    </xdr:from>
    <xdr:to xmlns:xdr="http://schemas.openxmlformats.org/drawingml/2006/spreadsheetDrawing">
      <xdr:col>6</xdr:col>
      <xdr:colOff>38100</xdr:colOff>
      <xdr:row>78</xdr:row>
      <xdr:rowOff>73660</xdr:rowOff>
    </xdr:to>
    <xdr:sp macro="" textlink="">
      <xdr:nvSpPr>
        <xdr:cNvPr id="191" name="フローチャート: 判断 190"/>
        <xdr:cNvSpPr/>
      </xdr:nvSpPr>
      <xdr:spPr>
        <a:xfrm>
          <a:off x="107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64770</xdr:rowOff>
    </xdr:from>
    <xdr:ext cx="466725" cy="255905"/>
    <xdr:sp macro="" textlink="">
      <xdr:nvSpPr>
        <xdr:cNvPr id="192" name="テキスト ボックス 191"/>
        <xdr:cNvSpPr txBox="1"/>
      </xdr:nvSpPr>
      <xdr:spPr>
        <a:xfrm>
          <a:off x="895350" y="13437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143510</xdr:rowOff>
    </xdr:from>
    <xdr:to xmlns:xdr="http://schemas.openxmlformats.org/drawingml/2006/spreadsheetDrawing">
      <xdr:col>24</xdr:col>
      <xdr:colOff>114300</xdr:colOff>
      <xdr:row>71</xdr:row>
      <xdr:rowOff>73660</xdr:rowOff>
    </xdr:to>
    <xdr:sp macro="" textlink="">
      <xdr:nvSpPr>
        <xdr:cNvPr id="198" name="楕円 197"/>
        <xdr:cNvSpPr/>
      </xdr:nvSpPr>
      <xdr:spPr>
        <a:xfrm>
          <a:off x="4584700" y="121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96520</xdr:rowOff>
    </xdr:from>
    <xdr:ext cx="534670" cy="259080"/>
    <xdr:sp macro="" textlink="">
      <xdr:nvSpPr>
        <xdr:cNvPr id="199" name="維持補修費該当値テキスト"/>
        <xdr:cNvSpPr txBox="1"/>
      </xdr:nvSpPr>
      <xdr:spPr>
        <a:xfrm>
          <a:off x="4686300" y="12098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83820</xdr:rowOff>
    </xdr:from>
    <xdr:to xmlns:xdr="http://schemas.openxmlformats.org/drawingml/2006/spreadsheetDrawing">
      <xdr:col>20</xdr:col>
      <xdr:colOff>38100</xdr:colOff>
      <xdr:row>78</xdr:row>
      <xdr:rowOff>13970</xdr:rowOff>
    </xdr:to>
    <xdr:sp macro="" textlink="">
      <xdr:nvSpPr>
        <xdr:cNvPr id="200" name="楕円 199"/>
        <xdr:cNvSpPr/>
      </xdr:nvSpPr>
      <xdr:spPr>
        <a:xfrm>
          <a:off x="3746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5080</xdr:rowOff>
    </xdr:from>
    <xdr:ext cx="466725" cy="259080"/>
    <xdr:sp macro="" textlink="">
      <xdr:nvSpPr>
        <xdr:cNvPr id="201" name="テキスト ボックス 200"/>
        <xdr:cNvSpPr txBox="1"/>
      </xdr:nvSpPr>
      <xdr:spPr>
        <a:xfrm>
          <a:off x="3562350" y="13378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63500</xdr:rowOff>
    </xdr:from>
    <xdr:to xmlns:xdr="http://schemas.openxmlformats.org/drawingml/2006/spreadsheetDrawing">
      <xdr:col>15</xdr:col>
      <xdr:colOff>101600</xdr:colOff>
      <xdr:row>73</xdr:row>
      <xdr:rowOff>165100</xdr:rowOff>
    </xdr:to>
    <xdr:sp macro="" textlink="">
      <xdr:nvSpPr>
        <xdr:cNvPr id="202" name="楕円 201"/>
        <xdr:cNvSpPr/>
      </xdr:nvSpPr>
      <xdr:spPr>
        <a:xfrm>
          <a:off x="2857500" y="125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72</xdr:row>
      <xdr:rowOff>10160</xdr:rowOff>
    </xdr:from>
    <xdr:ext cx="531495" cy="259080"/>
    <xdr:sp macro="" textlink="">
      <xdr:nvSpPr>
        <xdr:cNvPr id="203" name="テキスト ボックス 202"/>
        <xdr:cNvSpPr txBox="1"/>
      </xdr:nvSpPr>
      <xdr:spPr>
        <a:xfrm>
          <a:off x="2640965" y="12354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37465</xdr:rowOff>
    </xdr:from>
    <xdr:to xmlns:xdr="http://schemas.openxmlformats.org/drawingml/2006/spreadsheetDrawing">
      <xdr:col>10</xdr:col>
      <xdr:colOff>165100</xdr:colOff>
      <xdr:row>73</xdr:row>
      <xdr:rowOff>139065</xdr:rowOff>
    </xdr:to>
    <xdr:sp macro="" textlink="">
      <xdr:nvSpPr>
        <xdr:cNvPr id="204" name="楕円 203"/>
        <xdr:cNvSpPr/>
      </xdr:nvSpPr>
      <xdr:spPr>
        <a:xfrm>
          <a:off x="1968500" y="12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71</xdr:row>
      <xdr:rowOff>155575</xdr:rowOff>
    </xdr:from>
    <xdr:ext cx="531495" cy="255905"/>
    <xdr:sp macro="" textlink="">
      <xdr:nvSpPr>
        <xdr:cNvPr id="205" name="テキスト ボックス 204"/>
        <xdr:cNvSpPr txBox="1"/>
      </xdr:nvSpPr>
      <xdr:spPr>
        <a:xfrm>
          <a:off x="1751965" y="12328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64770</xdr:rowOff>
    </xdr:from>
    <xdr:to xmlns:xdr="http://schemas.openxmlformats.org/drawingml/2006/spreadsheetDrawing">
      <xdr:col>6</xdr:col>
      <xdr:colOff>38100</xdr:colOff>
      <xdr:row>75</xdr:row>
      <xdr:rowOff>166370</xdr:rowOff>
    </xdr:to>
    <xdr:sp macro="" textlink="">
      <xdr:nvSpPr>
        <xdr:cNvPr id="206" name="楕円 205"/>
        <xdr:cNvSpPr/>
      </xdr:nvSpPr>
      <xdr:spPr>
        <a:xfrm>
          <a:off x="10795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11430</xdr:rowOff>
    </xdr:from>
    <xdr:ext cx="466725" cy="259080"/>
    <xdr:sp macro="" textlink="">
      <xdr:nvSpPr>
        <xdr:cNvPr id="207" name="テキスト ボックス 206"/>
        <xdr:cNvSpPr txBox="1"/>
      </xdr:nvSpPr>
      <xdr:spPr>
        <a:xfrm>
          <a:off x="895350" y="12698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6" name="テキスト ボックス 215"/>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100</xdr:row>
      <xdr:rowOff>111760</xdr:rowOff>
    </xdr:from>
    <xdr:ext cx="592455" cy="255905"/>
    <xdr:sp macro="" textlink="">
      <xdr:nvSpPr>
        <xdr:cNvPr id="218" name="テキスト ボックス 217"/>
        <xdr:cNvSpPr txBox="1"/>
      </xdr:nvSpPr>
      <xdr:spPr>
        <a:xfrm>
          <a:off x="166370" y="1725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98</xdr:row>
      <xdr:rowOff>73660</xdr:rowOff>
    </xdr:from>
    <xdr:ext cx="592455" cy="259080"/>
    <xdr:sp macro="" textlink="">
      <xdr:nvSpPr>
        <xdr:cNvPr id="220" name="テキスト ボックス 219"/>
        <xdr:cNvSpPr txBox="1"/>
      </xdr:nvSpPr>
      <xdr:spPr>
        <a:xfrm>
          <a:off x="166370" y="1687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22" name="テキスト ボックス 221"/>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24" name="テキスト ボックス 223"/>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6" name="テキスト ボックス 225"/>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8" name="テキスト ボックス 227"/>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0" name="テキスト ボックス 229"/>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110490</xdr:rowOff>
    </xdr:from>
    <xdr:to xmlns:xdr="http://schemas.openxmlformats.org/drawingml/2006/spreadsheetDrawing">
      <xdr:col>24</xdr:col>
      <xdr:colOff>62865</xdr:colOff>
      <xdr:row>94</xdr:row>
      <xdr:rowOff>111125</xdr:rowOff>
    </xdr:to>
    <xdr:cxnSp macro="">
      <xdr:nvCxnSpPr>
        <xdr:cNvPr id="232" name="直線コネクタ 231"/>
        <xdr:cNvCxnSpPr/>
      </xdr:nvCxnSpPr>
      <xdr:spPr>
        <a:xfrm flipV="1">
          <a:off x="4633595" y="15712440"/>
          <a:ext cx="1270" cy="514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114935</xdr:rowOff>
    </xdr:from>
    <xdr:ext cx="598805" cy="259080"/>
    <xdr:sp macro="" textlink="">
      <xdr:nvSpPr>
        <xdr:cNvPr id="233" name="扶助費最小値テキスト"/>
        <xdr:cNvSpPr txBox="1"/>
      </xdr:nvSpPr>
      <xdr:spPr>
        <a:xfrm>
          <a:off x="4686300" y="16231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94</xdr:row>
      <xdr:rowOff>111125</xdr:rowOff>
    </xdr:from>
    <xdr:to xmlns:xdr="http://schemas.openxmlformats.org/drawingml/2006/spreadsheetDrawing">
      <xdr:col>24</xdr:col>
      <xdr:colOff>152400</xdr:colOff>
      <xdr:row>94</xdr:row>
      <xdr:rowOff>111125</xdr:rowOff>
    </xdr:to>
    <xdr:cxnSp macro="">
      <xdr:nvCxnSpPr>
        <xdr:cNvPr id="234" name="直線コネクタ 233"/>
        <xdr:cNvCxnSpPr/>
      </xdr:nvCxnSpPr>
      <xdr:spPr>
        <a:xfrm>
          <a:off x="4546600" y="1622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57785</xdr:rowOff>
    </xdr:from>
    <xdr:ext cx="598805" cy="259080"/>
    <xdr:sp macro="" textlink="">
      <xdr:nvSpPr>
        <xdr:cNvPr id="235" name="扶助費最大値テキスト"/>
        <xdr:cNvSpPr txBox="1"/>
      </xdr:nvSpPr>
      <xdr:spPr>
        <a:xfrm>
          <a:off x="4686300" y="15488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110490</xdr:rowOff>
    </xdr:from>
    <xdr:to xmlns:xdr="http://schemas.openxmlformats.org/drawingml/2006/spreadsheetDrawing">
      <xdr:col>24</xdr:col>
      <xdr:colOff>152400</xdr:colOff>
      <xdr:row>91</xdr:row>
      <xdr:rowOff>110490</xdr:rowOff>
    </xdr:to>
    <xdr:cxnSp macro="">
      <xdr:nvCxnSpPr>
        <xdr:cNvPr id="236" name="直線コネクタ 235"/>
        <xdr:cNvCxnSpPr/>
      </xdr:nvCxnSpPr>
      <xdr:spPr>
        <a:xfrm>
          <a:off x="4546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102235</xdr:rowOff>
    </xdr:from>
    <xdr:to xmlns:xdr="http://schemas.openxmlformats.org/drawingml/2006/spreadsheetDrawing">
      <xdr:col>24</xdr:col>
      <xdr:colOff>63500</xdr:colOff>
      <xdr:row>94</xdr:row>
      <xdr:rowOff>111125</xdr:rowOff>
    </xdr:to>
    <xdr:cxnSp macro="">
      <xdr:nvCxnSpPr>
        <xdr:cNvPr id="237" name="直線コネクタ 236"/>
        <xdr:cNvCxnSpPr/>
      </xdr:nvCxnSpPr>
      <xdr:spPr>
        <a:xfrm>
          <a:off x="3797300" y="16047085"/>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91</xdr:row>
      <xdr:rowOff>160020</xdr:rowOff>
    </xdr:from>
    <xdr:ext cx="598805" cy="259080"/>
    <xdr:sp macro="" textlink="">
      <xdr:nvSpPr>
        <xdr:cNvPr id="238" name="扶助費平均値テキスト"/>
        <xdr:cNvSpPr txBox="1"/>
      </xdr:nvSpPr>
      <xdr:spPr>
        <a:xfrm>
          <a:off x="4686300" y="157619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137160</xdr:rowOff>
    </xdr:from>
    <xdr:to xmlns:xdr="http://schemas.openxmlformats.org/drawingml/2006/spreadsheetDrawing">
      <xdr:col>24</xdr:col>
      <xdr:colOff>114300</xdr:colOff>
      <xdr:row>93</xdr:row>
      <xdr:rowOff>67310</xdr:rowOff>
    </xdr:to>
    <xdr:sp macro="" textlink="">
      <xdr:nvSpPr>
        <xdr:cNvPr id="239" name="フローチャート: 判断 238"/>
        <xdr:cNvSpPr/>
      </xdr:nvSpPr>
      <xdr:spPr>
        <a:xfrm>
          <a:off x="4584700"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102235</xdr:rowOff>
    </xdr:from>
    <xdr:to xmlns:xdr="http://schemas.openxmlformats.org/drawingml/2006/spreadsheetDrawing">
      <xdr:col>19</xdr:col>
      <xdr:colOff>177800</xdr:colOff>
      <xdr:row>95</xdr:row>
      <xdr:rowOff>78105</xdr:rowOff>
    </xdr:to>
    <xdr:cxnSp macro="">
      <xdr:nvCxnSpPr>
        <xdr:cNvPr id="240" name="直線コネクタ 239"/>
        <xdr:cNvCxnSpPr/>
      </xdr:nvCxnSpPr>
      <xdr:spPr>
        <a:xfrm flipV="1">
          <a:off x="2908300" y="1604708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48895</xdr:rowOff>
    </xdr:from>
    <xdr:to xmlns:xdr="http://schemas.openxmlformats.org/drawingml/2006/spreadsheetDrawing">
      <xdr:col>20</xdr:col>
      <xdr:colOff>38100</xdr:colOff>
      <xdr:row>93</xdr:row>
      <xdr:rowOff>150495</xdr:rowOff>
    </xdr:to>
    <xdr:sp macro="" textlink="">
      <xdr:nvSpPr>
        <xdr:cNvPr id="241" name="フローチャート: 判断 240"/>
        <xdr:cNvSpPr/>
      </xdr:nvSpPr>
      <xdr:spPr>
        <a:xfrm>
          <a:off x="3746500" y="1599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167005</xdr:rowOff>
    </xdr:from>
    <xdr:ext cx="595630" cy="255905"/>
    <xdr:sp macro="" textlink="">
      <xdr:nvSpPr>
        <xdr:cNvPr id="242" name="テキスト ボックス 241"/>
        <xdr:cNvSpPr txBox="1"/>
      </xdr:nvSpPr>
      <xdr:spPr>
        <a:xfrm>
          <a:off x="3497580" y="157689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64770</xdr:rowOff>
    </xdr:from>
    <xdr:to xmlns:xdr="http://schemas.openxmlformats.org/drawingml/2006/spreadsheetDrawing">
      <xdr:col>15</xdr:col>
      <xdr:colOff>50800</xdr:colOff>
      <xdr:row>95</xdr:row>
      <xdr:rowOff>78105</xdr:rowOff>
    </xdr:to>
    <xdr:cxnSp macro="">
      <xdr:nvCxnSpPr>
        <xdr:cNvPr id="243" name="直線コネクタ 242"/>
        <xdr:cNvCxnSpPr/>
      </xdr:nvCxnSpPr>
      <xdr:spPr>
        <a:xfrm>
          <a:off x="2019300" y="1618107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151130</xdr:rowOff>
    </xdr:from>
    <xdr:to xmlns:xdr="http://schemas.openxmlformats.org/drawingml/2006/spreadsheetDrawing">
      <xdr:col>15</xdr:col>
      <xdr:colOff>101600</xdr:colOff>
      <xdr:row>95</xdr:row>
      <xdr:rowOff>81280</xdr:rowOff>
    </xdr:to>
    <xdr:sp macro="" textlink="">
      <xdr:nvSpPr>
        <xdr:cNvPr id="244" name="フローチャート: 判断 243"/>
        <xdr:cNvSpPr/>
      </xdr:nvSpPr>
      <xdr:spPr>
        <a:xfrm>
          <a:off x="2857500" y="162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97790</xdr:rowOff>
    </xdr:from>
    <xdr:ext cx="595630" cy="255905"/>
    <xdr:sp macro="" textlink="">
      <xdr:nvSpPr>
        <xdr:cNvPr id="245" name="テキスト ボックス 244"/>
        <xdr:cNvSpPr txBox="1"/>
      </xdr:nvSpPr>
      <xdr:spPr>
        <a:xfrm>
          <a:off x="2608580" y="160426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64770</xdr:rowOff>
    </xdr:from>
    <xdr:to xmlns:xdr="http://schemas.openxmlformats.org/drawingml/2006/spreadsheetDrawing">
      <xdr:col>10</xdr:col>
      <xdr:colOff>114300</xdr:colOff>
      <xdr:row>97</xdr:row>
      <xdr:rowOff>46355</xdr:rowOff>
    </xdr:to>
    <xdr:cxnSp macro="">
      <xdr:nvCxnSpPr>
        <xdr:cNvPr id="246" name="直線コネクタ 245"/>
        <xdr:cNvCxnSpPr/>
      </xdr:nvCxnSpPr>
      <xdr:spPr>
        <a:xfrm flipV="1">
          <a:off x="1130300" y="16181070"/>
          <a:ext cx="8890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93</xdr:row>
      <xdr:rowOff>57785</xdr:rowOff>
    </xdr:from>
    <xdr:to xmlns:xdr="http://schemas.openxmlformats.org/drawingml/2006/spreadsheetDrawing">
      <xdr:col>10</xdr:col>
      <xdr:colOff>165100</xdr:colOff>
      <xdr:row>93</xdr:row>
      <xdr:rowOff>159385</xdr:rowOff>
    </xdr:to>
    <xdr:sp macro="" textlink="">
      <xdr:nvSpPr>
        <xdr:cNvPr id="247" name="フローチャート: 判断 246"/>
        <xdr:cNvSpPr/>
      </xdr:nvSpPr>
      <xdr:spPr>
        <a:xfrm>
          <a:off x="1968500" y="1600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4445</xdr:rowOff>
    </xdr:from>
    <xdr:ext cx="595630" cy="259080"/>
    <xdr:sp macro="" textlink="">
      <xdr:nvSpPr>
        <xdr:cNvPr id="248" name="テキスト ボックス 247"/>
        <xdr:cNvSpPr txBox="1"/>
      </xdr:nvSpPr>
      <xdr:spPr>
        <a:xfrm>
          <a:off x="1719580" y="157778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6985</xdr:rowOff>
    </xdr:from>
    <xdr:to xmlns:xdr="http://schemas.openxmlformats.org/drawingml/2006/spreadsheetDrawing">
      <xdr:col>6</xdr:col>
      <xdr:colOff>38100</xdr:colOff>
      <xdr:row>98</xdr:row>
      <xdr:rowOff>109220</xdr:rowOff>
    </xdr:to>
    <xdr:sp macro="" textlink="">
      <xdr:nvSpPr>
        <xdr:cNvPr id="249" name="フローチャート: 判断 248"/>
        <xdr:cNvSpPr/>
      </xdr:nvSpPr>
      <xdr:spPr>
        <a:xfrm>
          <a:off x="1079500" y="16809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99695</xdr:rowOff>
    </xdr:from>
    <xdr:ext cx="595630" cy="255905"/>
    <xdr:sp macro="" textlink="">
      <xdr:nvSpPr>
        <xdr:cNvPr id="250" name="テキスト ボックス 249"/>
        <xdr:cNvSpPr txBox="1"/>
      </xdr:nvSpPr>
      <xdr:spPr>
        <a:xfrm>
          <a:off x="830580" y="169017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60325</xdr:rowOff>
    </xdr:from>
    <xdr:to xmlns:xdr="http://schemas.openxmlformats.org/drawingml/2006/spreadsheetDrawing">
      <xdr:col>24</xdr:col>
      <xdr:colOff>114300</xdr:colOff>
      <xdr:row>94</xdr:row>
      <xdr:rowOff>161925</xdr:rowOff>
    </xdr:to>
    <xdr:sp macro="" textlink="">
      <xdr:nvSpPr>
        <xdr:cNvPr id="256" name="楕円 255"/>
        <xdr:cNvSpPr/>
      </xdr:nvSpPr>
      <xdr:spPr>
        <a:xfrm>
          <a:off x="4584700" y="161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146685</xdr:rowOff>
    </xdr:from>
    <xdr:ext cx="598805" cy="255905"/>
    <xdr:sp macro="" textlink="">
      <xdr:nvSpPr>
        <xdr:cNvPr id="257" name="扶助費該当値テキスト"/>
        <xdr:cNvSpPr txBox="1"/>
      </xdr:nvSpPr>
      <xdr:spPr>
        <a:xfrm>
          <a:off x="4686300" y="160915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52070</xdr:rowOff>
    </xdr:from>
    <xdr:to xmlns:xdr="http://schemas.openxmlformats.org/drawingml/2006/spreadsheetDrawing">
      <xdr:col>20</xdr:col>
      <xdr:colOff>38100</xdr:colOff>
      <xdr:row>93</xdr:row>
      <xdr:rowOff>153035</xdr:rowOff>
    </xdr:to>
    <xdr:sp macro="" textlink="">
      <xdr:nvSpPr>
        <xdr:cNvPr id="258" name="楕円 257"/>
        <xdr:cNvSpPr/>
      </xdr:nvSpPr>
      <xdr:spPr>
        <a:xfrm>
          <a:off x="374650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144145</xdr:rowOff>
    </xdr:from>
    <xdr:ext cx="595630" cy="255905"/>
    <xdr:sp macro="" textlink="">
      <xdr:nvSpPr>
        <xdr:cNvPr id="259" name="テキスト ボックス 258"/>
        <xdr:cNvSpPr txBox="1"/>
      </xdr:nvSpPr>
      <xdr:spPr>
        <a:xfrm>
          <a:off x="3497580" y="160889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27305</xdr:rowOff>
    </xdr:from>
    <xdr:to xmlns:xdr="http://schemas.openxmlformats.org/drawingml/2006/spreadsheetDrawing">
      <xdr:col>15</xdr:col>
      <xdr:colOff>101600</xdr:colOff>
      <xdr:row>95</xdr:row>
      <xdr:rowOff>128905</xdr:rowOff>
    </xdr:to>
    <xdr:sp macro="" textlink="">
      <xdr:nvSpPr>
        <xdr:cNvPr id="260" name="楕円 259"/>
        <xdr:cNvSpPr/>
      </xdr:nvSpPr>
      <xdr:spPr>
        <a:xfrm>
          <a:off x="2857500" y="163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120650</xdr:rowOff>
    </xdr:from>
    <xdr:ext cx="595630" cy="255905"/>
    <xdr:sp macro="" textlink="">
      <xdr:nvSpPr>
        <xdr:cNvPr id="261" name="テキスト ボックス 260"/>
        <xdr:cNvSpPr txBox="1"/>
      </xdr:nvSpPr>
      <xdr:spPr>
        <a:xfrm>
          <a:off x="2608580" y="16408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13970</xdr:rowOff>
    </xdr:from>
    <xdr:to xmlns:xdr="http://schemas.openxmlformats.org/drawingml/2006/spreadsheetDrawing">
      <xdr:col>10</xdr:col>
      <xdr:colOff>165100</xdr:colOff>
      <xdr:row>94</xdr:row>
      <xdr:rowOff>115570</xdr:rowOff>
    </xdr:to>
    <xdr:sp macro="" textlink="">
      <xdr:nvSpPr>
        <xdr:cNvPr id="262" name="楕円 261"/>
        <xdr:cNvSpPr/>
      </xdr:nvSpPr>
      <xdr:spPr>
        <a:xfrm>
          <a:off x="1968500" y="161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106680</xdr:rowOff>
    </xdr:from>
    <xdr:ext cx="595630" cy="259080"/>
    <xdr:sp macro="" textlink="">
      <xdr:nvSpPr>
        <xdr:cNvPr id="263" name="テキスト ボックス 262"/>
        <xdr:cNvSpPr txBox="1"/>
      </xdr:nvSpPr>
      <xdr:spPr>
        <a:xfrm>
          <a:off x="1719580" y="162229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167005</xdr:rowOff>
    </xdr:from>
    <xdr:to xmlns:xdr="http://schemas.openxmlformats.org/drawingml/2006/spreadsheetDrawing">
      <xdr:col>6</xdr:col>
      <xdr:colOff>38100</xdr:colOff>
      <xdr:row>97</xdr:row>
      <xdr:rowOff>97790</xdr:rowOff>
    </xdr:to>
    <xdr:sp macro="" textlink="">
      <xdr:nvSpPr>
        <xdr:cNvPr id="264" name="楕円 263"/>
        <xdr:cNvSpPr/>
      </xdr:nvSpPr>
      <xdr:spPr>
        <a:xfrm>
          <a:off x="1079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113665</xdr:rowOff>
    </xdr:from>
    <xdr:ext cx="595630" cy="258445"/>
    <xdr:sp macro="" textlink="">
      <xdr:nvSpPr>
        <xdr:cNvPr id="265" name="テキスト ボックス 264"/>
        <xdr:cNvSpPr txBox="1"/>
      </xdr:nvSpPr>
      <xdr:spPr>
        <a:xfrm>
          <a:off x="830580" y="164014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4" name="テキスト ボックス 273"/>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5745" cy="255905"/>
    <xdr:sp macro="" textlink="">
      <xdr:nvSpPr>
        <xdr:cNvPr id="276" name="テキスト ボックス 275"/>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7" name="直線コネクタ 276"/>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8" name="テキスト ボックス 277"/>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9" name="直線コネクタ 278"/>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5905"/>
    <xdr:sp macro="" textlink="">
      <xdr:nvSpPr>
        <xdr:cNvPr id="280" name="テキスト ボックス 279"/>
        <xdr:cNvSpPr txBox="1"/>
      </xdr:nvSpPr>
      <xdr:spPr>
        <a:xfrm>
          <a:off x="6072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1" name="直線コネクタ 280"/>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2" name="テキスト ボックス 281"/>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3" name="直線コネクタ 282"/>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2455" cy="255905"/>
    <xdr:sp macro="" textlink="">
      <xdr:nvSpPr>
        <xdr:cNvPr id="284" name="テキスト ボックス 283"/>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5" name="直線コネクタ 284"/>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2455" cy="258445"/>
    <xdr:sp macro="" textlink="">
      <xdr:nvSpPr>
        <xdr:cNvPr id="286" name="テキスト ボックス 285"/>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7" name="直線コネクタ 286"/>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2455" cy="259080"/>
    <xdr:sp macro="" textlink="">
      <xdr:nvSpPr>
        <xdr:cNvPr id="288" name="テキスト ボックス 287"/>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90" name="テキスト ボックス 289"/>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37</xdr:row>
      <xdr:rowOff>5080</xdr:rowOff>
    </xdr:from>
    <xdr:to xmlns:xdr="http://schemas.openxmlformats.org/drawingml/2006/spreadsheetDrawing">
      <xdr:col>54</xdr:col>
      <xdr:colOff>189865</xdr:colOff>
      <xdr:row>38</xdr:row>
      <xdr:rowOff>27940</xdr:rowOff>
    </xdr:to>
    <xdr:cxnSp macro="">
      <xdr:nvCxnSpPr>
        <xdr:cNvPr id="292" name="直線コネクタ 291"/>
        <xdr:cNvCxnSpPr/>
      </xdr:nvCxnSpPr>
      <xdr:spPr>
        <a:xfrm flipV="1">
          <a:off x="10475595" y="6348730"/>
          <a:ext cx="1270" cy="19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31750</xdr:rowOff>
    </xdr:from>
    <xdr:ext cx="534670" cy="255905"/>
    <xdr:sp macro="" textlink="">
      <xdr:nvSpPr>
        <xdr:cNvPr id="293" name="補助費等最小値テキスト"/>
        <xdr:cNvSpPr txBox="1"/>
      </xdr:nvSpPr>
      <xdr:spPr>
        <a:xfrm>
          <a:off x="10528300" y="65468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27940</xdr:rowOff>
    </xdr:from>
    <xdr:to xmlns:xdr="http://schemas.openxmlformats.org/drawingml/2006/spreadsheetDrawing">
      <xdr:col>55</xdr:col>
      <xdr:colOff>88900</xdr:colOff>
      <xdr:row>38</xdr:row>
      <xdr:rowOff>27940</xdr:rowOff>
    </xdr:to>
    <xdr:cxnSp macro="">
      <xdr:nvCxnSpPr>
        <xdr:cNvPr id="294" name="直線コネクタ 293"/>
        <xdr:cNvCxnSpPr/>
      </xdr:nvCxnSpPr>
      <xdr:spPr>
        <a:xfrm>
          <a:off x="10388600" y="654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123190</xdr:rowOff>
    </xdr:from>
    <xdr:ext cx="534670" cy="255905"/>
    <xdr:sp macro="" textlink="">
      <xdr:nvSpPr>
        <xdr:cNvPr id="295" name="補助費等最大値テキスト"/>
        <xdr:cNvSpPr txBox="1"/>
      </xdr:nvSpPr>
      <xdr:spPr>
        <a:xfrm>
          <a:off x="10528300" y="61239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5080</xdr:rowOff>
    </xdr:from>
    <xdr:to xmlns:xdr="http://schemas.openxmlformats.org/drawingml/2006/spreadsheetDrawing">
      <xdr:col>55</xdr:col>
      <xdr:colOff>88900</xdr:colOff>
      <xdr:row>37</xdr:row>
      <xdr:rowOff>5080</xdr:rowOff>
    </xdr:to>
    <xdr:cxnSp macro="">
      <xdr:nvCxnSpPr>
        <xdr:cNvPr id="296" name="直線コネクタ 295"/>
        <xdr:cNvCxnSpPr/>
      </xdr:nvCxnSpPr>
      <xdr:spPr>
        <a:xfrm>
          <a:off x="10388600" y="634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5080</xdr:rowOff>
    </xdr:from>
    <xdr:to xmlns:xdr="http://schemas.openxmlformats.org/drawingml/2006/spreadsheetDrawing">
      <xdr:col>55</xdr:col>
      <xdr:colOff>0</xdr:colOff>
      <xdr:row>37</xdr:row>
      <xdr:rowOff>112395</xdr:rowOff>
    </xdr:to>
    <xdr:cxnSp macro="">
      <xdr:nvCxnSpPr>
        <xdr:cNvPr id="297" name="直線コネクタ 296"/>
        <xdr:cNvCxnSpPr/>
      </xdr:nvCxnSpPr>
      <xdr:spPr>
        <a:xfrm flipV="1">
          <a:off x="9639300" y="634873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41910</xdr:rowOff>
    </xdr:from>
    <xdr:ext cx="534670" cy="255905"/>
    <xdr:sp macro="" textlink="">
      <xdr:nvSpPr>
        <xdr:cNvPr id="298" name="補助費等平均値テキスト"/>
        <xdr:cNvSpPr txBox="1"/>
      </xdr:nvSpPr>
      <xdr:spPr>
        <a:xfrm>
          <a:off x="10528300" y="63855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63500</xdr:rowOff>
    </xdr:from>
    <xdr:to xmlns:xdr="http://schemas.openxmlformats.org/drawingml/2006/spreadsheetDrawing">
      <xdr:col>55</xdr:col>
      <xdr:colOff>50800</xdr:colOff>
      <xdr:row>37</xdr:row>
      <xdr:rowOff>165100</xdr:rowOff>
    </xdr:to>
    <xdr:sp macro="" textlink="">
      <xdr:nvSpPr>
        <xdr:cNvPr id="299" name="フローチャート: 判断 298"/>
        <xdr:cNvSpPr/>
      </xdr:nvSpPr>
      <xdr:spPr>
        <a:xfrm>
          <a:off x="10426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7620</xdr:rowOff>
    </xdr:from>
    <xdr:to xmlns:xdr="http://schemas.openxmlformats.org/drawingml/2006/spreadsheetDrawing">
      <xdr:col>50</xdr:col>
      <xdr:colOff>114300</xdr:colOff>
      <xdr:row>37</xdr:row>
      <xdr:rowOff>112395</xdr:rowOff>
    </xdr:to>
    <xdr:cxnSp macro="">
      <xdr:nvCxnSpPr>
        <xdr:cNvPr id="300" name="直線コネクタ 299"/>
        <xdr:cNvCxnSpPr/>
      </xdr:nvCxnSpPr>
      <xdr:spPr>
        <a:xfrm>
          <a:off x="8750300" y="635127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122555</xdr:rowOff>
    </xdr:from>
    <xdr:to xmlns:xdr="http://schemas.openxmlformats.org/drawingml/2006/spreadsheetDrawing">
      <xdr:col>50</xdr:col>
      <xdr:colOff>165100</xdr:colOff>
      <xdr:row>38</xdr:row>
      <xdr:rowOff>52705</xdr:rowOff>
    </xdr:to>
    <xdr:sp macro="" textlink="">
      <xdr:nvSpPr>
        <xdr:cNvPr id="301" name="フローチャート: 判断 300"/>
        <xdr:cNvSpPr/>
      </xdr:nvSpPr>
      <xdr:spPr>
        <a:xfrm>
          <a:off x="958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43815</xdr:rowOff>
    </xdr:from>
    <xdr:ext cx="531495" cy="255905"/>
    <xdr:sp macro="" textlink="">
      <xdr:nvSpPr>
        <xdr:cNvPr id="302" name="テキスト ボックス 301"/>
        <xdr:cNvSpPr txBox="1"/>
      </xdr:nvSpPr>
      <xdr:spPr>
        <a:xfrm>
          <a:off x="9371965" y="6558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7620</xdr:rowOff>
    </xdr:from>
    <xdr:to xmlns:xdr="http://schemas.openxmlformats.org/drawingml/2006/spreadsheetDrawing">
      <xdr:col>45</xdr:col>
      <xdr:colOff>177800</xdr:colOff>
      <xdr:row>37</xdr:row>
      <xdr:rowOff>78105</xdr:rowOff>
    </xdr:to>
    <xdr:cxnSp macro="">
      <xdr:nvCxnSpPr>
        <xdr:cNvPr id="303" name="直線コネクタ 302"/>
        <xdr:cNvCxnSpPr/>
      </xdr:nvCxnSpPr>
      <xdr:spPr>
        <a:xfrm flipV="1">
          <a:off x="7861300" y="635127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82550</xdr:rowOff>
    </xdr:from>
    <xdr:to xmlns:xdr="http://schemas.openxmlformats.org/drawingml/2006/spreadsheetDrawing">
      <xdr:col>46</xdr:col>
      <xdr:colOff>38100</xdr:colOff>
      <xdr:row>38</xdr:row>
      <xdr:rowOff>12700</xdr:rowOff>
    </xdr:to>
    <xdr:sp macro="" textlink="">
      <xdr:nvSpPr>
        <xdr:cNvPr id="304" name="フローチャート: 判断 303"/>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3810</xdr:rowOff>
    </xdr:from>
    <xdr:ext cx="531495" cy="259080"/>
    <xdr:sp macro="" textlink="">
      <xdr:nvSpPr>
        <xdr:cNvPr id="305" name="テキスト ボックス 304"/>
        <xdr:cNvSpPr txBox="1"/>
      </xdr:nvSpPr>
      <xdr:spPr>
        <a:xfrm>
          <a:off x="8482965" y="6518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38100</xdr:rowOff>
    </xdr:from>
    <xdr:to xmlns:xdr="http://schemas.openxmlformats.org/drawingml/2006/spreadsheetDrawing">
      <xdr:col>41</xdr:col>
      <xdr:colOff>50800</xdr:colOff>
      <xdr:row>37</xdr:row>
      <xdr:rowOff>78105</xdr:rowOff>
    </xdr:to>
    <xdr:cxnSp macro="">
      <xdr:nvCxnSpPr>
        <xdr:cNvPr id="306" name="直線コネクタ 305"/>
        <xdr:cNvCxnSpPr/>
      </xdr:nvCxnSpPr>
      <xdr:spPr>
        <a:xfrm>
          <a:off x="6972300" y="5353050"/>
          <a:ext cx="889000" cy="1068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97790</xdr:rowOff>
    </xdr:from>
    <xdr:to xmlns:xdr="http://schemas.openxmlformats.org/drawingml/2006/spreadsheetDrawing">
      <xdr:col>41</xdr:col>
      <xdr:colOff>101600</xdr:colOff>
      <xdr:row>38</xdr:row>
      <xdr:rowOff>27305</xdr:rowOff>
    </xdr:to>
    <xdr:sp macro="" textlink="">
      <xdr:nvSpPr>
        <xdr:cNvPr id="307" name="フローチャート: 判断 306"/>
        <xdr:cNvSpPr/>
      </xdr:nvSpPr>
      <xdr:spPr>
        <a:xfrm>
          <a:off x="7810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18415</xdr:rowOff>
    </xdr:from>
    <xdr:ext cx="531495" cy="255905"/>
    <xdr:sp macro="" textlink="">
      <xdr:nvSpPr>
        <xdr:cNvPr id="308" name="テキスト ボックス 307"/>
        <xdr:cNvSpPr txBox="1"/>
      </xdr:nvSpPr>
      <xdr:spPr>
        <a:xfrm>
          <a:off x="7593965" y="6533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26035</xdr:rowOff>
    </xdr:from>
    <xdr:to xmlns:xdr="http://schemas.openxmlformats.org/drawingml/2006/spreadsheetDrawing">
      <xdr:col>36</xdr:col>
      <xdr:colOff>165100</xdr:colOff>
      <xdr:row>31</xdr:row>
      <xdr:rowOff>127635</xdr:rowOff>
    </xdr:to>
    <xdr:sp macro="" textlink="">
      <xdr:nvSpPr>
        <xdr:cNvPr id="309" name="フローチャート: 判断 308"/>
        <xdr:cNvSpPr/>
      </xdr:nvSpPr>
      <xdr:spPr>
        <a:xfrm>
          <a:off x="6921500" y="53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118745</xdr:rowOff>
    </xdr:from>
    <xdr:ext cx="595630" cy="259080"/>
    <xdr:sp macro="" textlink="">
      <xdr:nvSpPr>
        <xdr:cNvPr id="310" name="テキスト ボックス 309"/>
        <xdr:cNvSpPr txBox="1"/>
      </xdr:nvSpPr>
      <xdr:spPr>
        <a:xfrm>
          <a:off x="6672580" y="5433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125730</xdr:rowOff>
    </xdr:from>
    <xdr:to xmlns:xdr="http://schemas.openxmlformats.org/drawingml/2006/spreadsheetDrawing">
      <xdr:col>55</xdr:col>
      <xdr:colOff>50800</xdr:colOff>
      <xdr:row>37</xdr:row>
      <xdr:rowOff>55880</xdr:rowOff>
    </xdr:to>
    <xdr:sp macro="" textlink="">
      <xdr:nvSpPr>
        <xdr:cNvPr id="316" name="楕円 315"/>
        <xdr:cNvSpPr/>
      </xdr:nvSpPr>
      <xdr:spPr>
        <a:xfrm>
          <a:off x="104267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78740</xdr:rowOff>
    </xdr:from>
    <xdr:ext cx="534670" cy="259080"/>
    <xdr:sp macro="" textlink="">
      <xdr:nvSpPr>
        <xdr:cNvPr id="317" name="補助費等該当値テキスト"/>
        <xdr:cNvSpPr txBox="1"/>
      </xdr:nvSpPr>
      <xdr:spPr>
        <a:xfrm>
          <a:off x="10528300" y="625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61595</xdr:rowOff>
    </xdr:from>
    <xdr:to xmlns:xdr="http://schemas.openxmlformats.org/drawingml/2006/spreadsheetDrawing">
      <xdr:col>50</xdr:col>
      <xdr:colOff>165100</xdr:colOff>
      <xdr:row>37</xdr:row>
      <xdr:rowOff>163195</xdr:rowOff>
    </xdr:to>
    <xdr:sp macro="" textlink="">
      <xdr:nvSpPr>
        <xdr:cNvPr id="318" name="楕円 317"/>
        <xdr:cNvSpPr/>
      </xdr:nvSpPr>
      <xdr:spPr>
        <a:xfrm>
          <a:off x="958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8255</xdr:rowOff>
    </xdr:from>
    <xdr:ext cx="531495" cy="255905"/>
    <xdr:sp macro="" textlink="">
      <xdr:nvSpPr>
        <xdr:cNvPr id="319" name="テキスト ボックス 318"/>
        <xdr:cNvSpPr txBox="1"/>
      </xdr:nvSpPr>
      <xdr:spPr>
        <a:xfrm>
          <a:off x="9371965" y="6180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128270</xdr:rowOff>
    </xdr:from>
    <xdr:to xmlns:xdr="http://schemas.openxmlformats.org/drawingml/2006/spreadsheetDrawing">
      <xdr:col>46</xdr:col>
      <xdr:colOff>38100</xdr:colOff>
      <xdr:row>37</xdr:row>
      <xdr:rowOff>58420</xdr:rowOff>
    </xdr:to>
    <xdr:sp macro="" textlink="">
      <xdr:nvSpPr>
        <xdr:cNvPr id="320" name="楕円 319"/>
        <xdr:cNvSpPr/>
      </xdr:nvSpPr>
      <xdr:spPr>
        <a:xfrm>
          <a:off x="869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74930</xdr:rowOff>
    </xdr:from>
    <xdr:ext cx="531495" cy="255905"/>
    <xdr:sp macro="" textlink="">
      <xdr:nvSpPr>
        <xdr:cNvPr id="321" name="テキスト ボックス 320"/>
        <xdr:cNvSpPr txBox="1"/>
      </xdr:nvSpPr>
      <xdr:spPr>
        <a:xfrm>
          <a:off x="8482965" y="6075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27305</xdr:rowOff>
    </xdr:from>
    <xdr:to xmlns:xdr="http://schemas.openxmlformats.org/drawingml/2006/spreadsheetDrawing">
      <xdr:col>41</xdr:col>
      <xdr:colOff>101600</xdr:colOff>
      <xdr:row>37</xdr:row>
      <xdr:rowOff>128905</xdr:rowOff>
    </xdr:to>
    <xdr:sp macro="" textlink="">
      <xdr:nvSpPr>
        <xdr:cNvPr id="322" name="楕円 321"/>
        <xdr:cNvSpPr/>
      </xdr:nvSpPr>
      <xdr:spPr>
        <a:xfrm>
          <a:off x="781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145415</xdr:rowOff>
    </xdr:from>
    <xdr:ext cx="531495" cy="255905"/>
    <xdr:sp macro="" textlink="">
      <xdr:nvSpPr>
        <xdr:cNvPr id="323" name="テキスト ボックス 322"/>
        <xdr:cNvSpPr txBox="1"/>
      </xdr:nvSpPr>
      <xdr:spPr>
        <a:xfrm>
          <a:off x="7593965" y="6146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158750</xdr:rowOff>
    </xdr:from>
    <xdr:to xmlns:xdr="http://schemas.openxmlformats.org/drawingml/2006/spreadsheetDrawing">
      <xdr:col>36</xdr:col>
      <xdr:colOff>165100</xdr:colOff>
      <xdr:row>31</xdr:row>
      <xdr:rowOff>88900</xdr:rowOff>
    </xdr:to>
    <xdr:sp macro="" textlink="">
      <xdr:nvSpPr>
        <xdr:cNvPr id="324" name="楕円 323"/>
        <xdr:cNvSpPr/>
      </xdr:nvSpPr>
      <xdr:spPr>
        <a:xfrm>
          <a:off x="6921500" y="53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105410</xdr:rowOff>
    </xdr:from>
    <xdr:ext cx="595630" cy="259080"/>
    <xdr:sp macro="" textlink="">
      <xdr:nvSpPr>
        <xdr:cNvPr id="325" name="テキスト ボックス 324"/>
        <xdr:cNvSpPr txBox="1"/>
      </xdr:nvSpPr>
      <xdr:spPr>
        <a:xfrm>
          <a:off x="6672580" y="5077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4" name="テキスト ボックス 333"/>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5745" cy="255905"/>
    <xdr:sp macro="" textlink="">
      <xdr:nvSpPr>
        <xdr:cNvPr id="336" name="テキスト ボックス 335"/>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8" name="テキスト ボックス 337"/>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5905"/>
    <xdr:sp macro="" textlink="">
      <xdr:nvSpPr>
        <xdr:cNvPr id="340" name="テキスト ボックス 339"/>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1" name="直線コネクタ 34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2" name="テキスト ボックス 341"/>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5905"/>
    <xdr:sp macro="" textlink="">
      <xdr:nvSpPr>
        <xdr:cNvPr id="344" name="テキスト ボックス 343"/>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5" name="直線コネクタ 34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46" name="テキスト ボックス 345"/>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48" name="テキスト ボックス 347"/>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50" name="テキスト ボックス 349"/>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171450</xdr:rowOff>
    </xdr:from>
    <xdr:to xmlns:xdr="http://schemas.openxmlformats.org/drawingml/2006/spreadsheetDrawing">
      <xdr:col>54</xdr:col>
      <xdr:colOff>189865</xdr:colOff>
      <xdr:row>56</xdr:row>
      <xdr:rowOff>17780</xdr:rowOff>
    </xdr:to>
    <xdr:cxnSp macro="">
      <xdr:nvCxnSpPr>
        <xdr:cNvPr id="352" name="直線コネクタ 351"/>
        <xdr:cNvCxnSpPr/>
      </xdr:nvCxnSpPr>
      <xdr:spPr>
        <a:xfrm flipV="1">
          <a:off x="10475595" y="8743950"/>
          <a:ext cx="1270" cy="875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20955</xdr:rowOff>
    </xdr:from>
    <xdr:ext cx="534670" cy="255905"/>
    <xdr:sp macro="" textlink="">
      <xdr:nvSpPr>
        <xdr:cNvPr id="353" name="普通建設事業費最小値テキスト"/>
        <xdr:cNvSpPr txBox="1"/>
      </xdr:nvSpPr>
      <xdr:spPr>
        <a:xfrm>
          <a:off x="10528300" y="9622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17780</xdr:rowOff>
    </xdr:from>
    <xdr:to xmlns:xdr="http://schemas.openxmlformats.org/drawingml/2006/spreadsheetDrawing">
      <xdr:col>55</xdr:col>
      <xdr:colOff>88900</xdr:colOff>
      <xdr:row>56</xdr:row>
      <xdr:rowOff>17780</xdr:rowOff>
    </xdr:to>
    <xdr:cxnSp macro="">
      <xdr:nvCxnSpPr>
        <xdr:cNvPr id="354" name="直線コネクタ 353"/>
        <xdr:cNvCxnSpPr/>
      </xdr:nvCxnSpPr>
      <xdr:spPr>
        <a:xfrm>
          <a:off x="10388600" y="961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118110</xdr:rowOff>
    </xdr:from>
    <xdr:ext cx="598805" cy="259080"/>
    <xdr:sp macro="" textlink="">
      <xdr:nvSpPr>
        <xdr:cNvPr id="355" name="普通建設事業費最大値テキスト"/>
        <xdr:cNvSpPr txBox="1"/>
      </xdr:nvSpPr>
      <xdr:spPr>
        <a:xfrm>
          <a:off x="10528300" y="851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110,063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171450</xdr:rowOff>
    </xdr:from>
    <xdr:to xmlns:xdr="http://schemas.openxmlformats.org/drawingml/2006/spreadsheetDrawing">
      <xdr:col>55</xdr:col>
      <xdr:colOff>88900</xdr:colOff>
      <xdr:row>50</xdr:row>
      <xdr:rowOff>171450</xdr:rowOff>
    </xdr:to>
    <xdr:cxnSp macro="">
      <xdr:nvCxnSpPr>
        <xdr:cNvPr id="356" name="直線コネクタ 355"/>
        <xdr:cNvCxnSpPr/>
      </xdr:nvCxnSpPr>
      <xdr:spPr>
        <a:xfrm>
          <a:off x="10388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17780</xdr:rowOff>
    </xdr:from>
    <xdr:to xmlns:xdr="http://schemas.openxmlformats.org/drawingml/2006/spreadsheetDrawing">
      <xdr:col>55</xdr:col>
      <xdr:colOff>0</xdr:colOff>
      <xdr:row>57</xdr:row>
      <xdr:rowOff>47625</xdr:rowOff>
    </xdr:to>
    <xdr:cxnSp macro="">
      <xdr:nvCxnSpPr>
        <xdr:cNvPr id="357" name="直線コネクタ 356"/>
        <xdr:cNvCxnSpPr/>
      </xdr:nvCxnSpPr>
      <xdr:spPr>
        <a:xfrm flipV="1">
          <a:off x="9639300" y="9618980"/>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53</xdr:row>
      <xdr:rowOff>23495</xdr:rowOff>
    </xdr:from>
    <xdr:ext cx="534670" cy="259080"/>
    <xdr:sp macro="" textlink="">
      <xdr:nvSpPr>
        <xdr:cNvPr id="358" name="普通建設事業費平均値テキスト"/>
        <xdr:cNvSpPr txBox="1"/>
      </xdr:nvSpPr>
      <xdr:spPr>
        <a:xfrm>
          <a:off x="10528300" y="9110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635</xdr:rowOff>
    </xdr:from>
    <xdr:to xmlns:xdr="http://schemas.openxmlformats.org/drawingml/2006/spreadsheetDrawing">
      <xdr:col>55</xdr:col>
      <xdr:colOff>50800</xdr:colOff>
      <xdr:row>54</xdr:row>
      <xdr:rowOff>102235</xdr:rowOff>
    </xdr:to>
    <xdr:sp macro="" textlink="">
      <xdr:nvSpPr>
        <xdr:cNvPr id="359" name="フローチャート: 判断 358"/>
        <xdr:cNvSpPr/>
      </xdr:nvSpPr>
      <xdr:spPr>
        <a:xfrm>
          <a:off x="10426700" y="92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47625</xdr:rowOff>
    </xdr:from>
    <xdr:to xmlns:xdr="http://schemas.openxmlformats.org/drawingml/2006/spreadsheetDrawing">
      <xdr:col>50</xdr:col>
      <xdr:colOff>114300</xdr:colOff>
      <xdr:row>57</xdr:row>
      <xdr:rowOff>54610</xdr:rowOff>
    </xdr:to>
    <xdr:cxnSp macro="">
      <xdr:nvCxnSpPr>
        <xdr:cNvPr id="360" name="直線コネクタ 359"/>
        <xdr:cNvCxnSpPr/>
      </xdr:nvCxnSpPr>
      <xdr:spPr>
        <a:xfrm flipV="1">
          <a:off x="8750300" y="9820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139065</xdr:rowOff>
    </xdr:from>
    <xdr:to xmlns:xdr="http://schemas.openxmlformats.org/drawingml/2006/spreadsheetDrawing">
      <xdr:col>50</xdr:col>
      <xdr:colOff>165100</xdr:colOff>
      <xdr:row>56</xdr:row>
      <xdr:rowOff>69215</xdr:rowOff>
    </xdr:to>
    <xdr:sp macro="" textlink="">
      <xdr:nvSpPr>
        <xdr:cNvPr id="361" name="フローチャート: 判断 360"/>
        <xdr:cNvSpPr/>
      </xdr:nvSpPr>
      <xdr:spPr>
        <a:xfrm>
          <a:off x="9588500" y="95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86360</xdr:rowOff>
    </xdr:from>
    <xdr:ext cx="531495" cy="255905"/>
    <xdr:sp macro="" textlink="">
      <xdr:nvSpPr>
        <xdr:cNvPr id="362" name="テキスト ボックス 361"/>
        <xdr:cNvSpPr txBox="1"/>
      </xdr:nvSpPr>
      <xdr:spPr>
        <a:xfrm>
          <a:off x="9371965" y="9344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54610</xdr:rowOff>
    </xdr:from>
    <xdr:to xmlns:xdr="http://schemas.openxmlformats.org/drawingml/2006/spreadsheetDrawing">
      <xdr:col>45</xdr:col>
      <xdr:colOff>177800</xdr:colOff>
      <xdr:row>57</xdr:row>
      <xdr:rowOff>59690</xdr:rowOff>
    </xdr:to>
    <xdr:cxnSp macro="">
      <xdr:nvCxnSpPr>
        <xdr:cNvPr id="363" name="直線コネクタ 362"/>
        <xdr:cNvCxnSpPr/>
      </xdr:nvCxnSpPr>
      <xdr:spPr>
        <a:xfrm flipV="1">
          <a:off x="7861300" y="98272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111760</xdr:rowOff>
    </xdr:from>
    <xdr:to xmlns:xdr="http://schemas.openxmlformats.org/drawingml/2006/spreadsheetDrawing">
      <xdr:col>46</xdr:col>
      <xdr:colOff>38100</xdr:colOff>
      <xdr:row>56</xdr:row>
      <xdr:rowOff>41910</xdr:rowOff>
    </xdr:to>
    <xdr:sp macro="" textlink="">
      <xdr:nvSpPr>
        <xdr:cNvPr id="364" name="フローチャート: 判断 363"/>
        <xdr:cNvSpPr/>
      </xdr:nvSpPr>
      <xdr:spPr>
        <a:xfrm>
          <a:off x="869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58420</xdr:rowOff>
    </xdr:from>
    <xdr:ext cx="531495" cy="259080"/>
    <xdr:sp macro="" textlink="">
      <xdr:nvSpPr>
        <xdr:cNvPr id="365" name="テキスト ボックス 364"/>
        <xdr:cNvSpPr txBox="1"/>
      </xdr:nvSpPr>
      <xdr:spPr>
        <a:xfrm>
          <a:off x="8482965" y="9316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59690</xdr:rowOff>
    </xdr:from>
    <xdr:to xmlns:xdr="http://schemas.openxmlformats.org/drawingml/2006/spreadsheetDrawing">
      <xdr:col>41</xdr:col>
      <xdr:colOff>50800</xdr:colOff>
      <xdr:row>58</xdr:row>
      <xdr:rowOff>36195</xdr:rowOff>
    </xdr:to>
    <xdr:cxnSp macro="">
      <xdr:nvCxnSpPr>
        <xdr:cNvPr id="366" name="直線コネクタ 365"/>
        <xdr:cNvCxnSpPr/>
      </xdr:nvCxnSpPr>
      <xdr:spPr>
        <a:xfrm flipV="1">
          <a:off x="6972300" y="983234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120650</xdr:rowOff>
    </xdr:from>
    <xdr:to xmlns:xdr="http://schemas.openxmlformats.org/drawingml/2006/spreadsheetDrawing">
      <xdr:col>41</xdr:col>
      <xdr:colOff>101600</xdr:colOff>
      <xdr:row>56</xdr:row>
      <xdr:rowOff>50165</xdr:rowOff>
    </xdr:to>
    <xdr:sp macro="" textlink="">
      <xdr:nvSpPr>
        <xdr:cNvPr id="367" name="フローチャート: 判断 366"/>
        <xdr:cNvSpPr/>
      </xdr:nvSpPr>
      <xdr:spPr>
        <a:xfrm>
          <a:off x="7810500" y="9550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66675</xdr:rowOff>
    </xdr:from>
    <xdr:ext cx="531495" cy="255905"/>
    <xdr:sp macro="" textlink="">
      <xdr:nvSpPr>
        <xdr:cNvPr id="368" name="テキスト ボックス 367"/>
        <xdr:cNvSpPr txBox="1"/>
      </xdr:nvSpPr>
      <xdr:spPr>
        <a:xfrm>
          <a:off x="7593965" y="93249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17780</xdr:rowOff>
    </xdr:from>
    <xdr:to xmlns:xdr="http://schemas.openxmlformats.org/drawingml/2006/spreadsheetDrawing">
      <xdr:col>36</xdr:col>
      <xdr:colOff>165100</xdr:colOff>
      <xdr:row>57</xdr:row>
      <xdr:rowOff>118745</xdr:rowOff>
    </xdr:to>
    <xdr:sp macro="" textlink="">
      <xdr:nvSpPr>
        <xdr:cNvPr id="369" name="フローチャート: 判断 368"/>
        <xdr:cNvSpPr/>
      </xdr:nvSpPr>
      <xdr:spPr>
        <a:xfrm>
          <a:off x="6921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135255</xdr:rowOff>
    </xdr:from>
    <xdr:ext cx="531495" cy="255905"/>
    <xdr:sp macro="" textlink="">
      <xdr:nvSpPr>
        <xdr:cNvPr id="370" name="テキスト ボックス 369"/>
        <xdr:cNvSpPr txBox="1"/>
      </xdr:nvSpPr>
      <xdr:spPr>
        <a:xfrm>
          <a:off x="6704965" y="9565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2" name="テキスト ボックス 37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3" name="テキスト ボックス 37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4" name="テキスト ボックス 37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5" name="テキスト ボックス 37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137795</xdr:rowOff>
    </xdr:from>
    <xdr:to xmlns:xdr="http://schemas.openxmlformats.org/drawingml/2006/spreadsheetDrawing">
      <xdr:col>55</xdr:col>
      <xdr:colOff>50800</xdr:colOff>
      <xdr:row>56</xdr:row>
      <xdr:rowOff>67945</xdr:rowOff>
    </xdr:to>
    <xdr:sp macro="" textlink="">
      <xdr:nvSpPr>
        <xdr:cNvPr id="376" name="楕円 375"/>
        <xdr:cNvSpPr/>
      </xdr:nvSpPr>
      <xdr:spPr>
        <a:xfrm>
          <a:off x="104267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52705</xdr:rowOff>
    </xdr:from>
    <xdr:ext cx="534670" cy="255905"/>
    <xdr:sp macro="" textlink="">
      <xdr:nvSpPr>
        <xdr:cNvPr id="377" name="普通建設事業費該当値テキスト"/>
        <xdr:cNvSpPr txBox="1"/>
      </xdr:nvSpPr>
      <xdr:spPr>
        <a:xfrm>
          <a:off x="10528300" y="9482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168275</xdr:rowOff>
    </xdr:from>
    <xdr:to xmlns:xdr="http://schemas.openxmlformats.org/drawingml/2006/spreadsheetDrawing">
      <xdr:col>50</xdr:col>
      <xdr:colOff>165100</xdr:colOff>
      <xdr:row>57</xdr:row>
      <xdr:rowOff>98425</xdr:rowOff>
    </xdr:to>
    <xdr:sp macro="" textlink="">
      <xdr:nvSpPr>
        <xdr:cNvPr id="378" name="楕円 377"/>
        <xdr:cNvSpPr/>
      </xdr:nvSpPr>
      <xdr:spPr>
        <a:xfrm>
          <a:off x="9588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89535</xdr:rowOff>
    </xdr:from>
    <xdr:ext cx="531495" cy="255905"/>
    <xdr:sp macro="" textlink="">
      <xdr:nvSpPr>
        <xdr:cNvPr id="379" name="テキスト ボックス 378"/>
        <xdr:cNvSpPr txBox="1"/>
      </xdr:nvSpPr>
      <xdr:spPr>
        <a:xfrm>
          <a:off x="9371965" y="9862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3810</xdr:rowOff>
    </xdr:from>
    <xdr:to xmlns:xdr="http://schemas.openxmlformats.org/drawingml/2006/spreadsheetDrawing">
      <xdr:col>46</xdr:col>
      <xdr:colOff>38100</xdr:colOff>
      <xdr:row>57</xdr:row>
      <xdr:rowOff>105410</xdr:rowOff>
    </xdr:to>
    <xdr:sp macro="" textlink="">
      <xdr:nvSpPr>
        <xdr:cNvPr id="380" name="楕円 379"/>
        <xdr:cNvSpPr/>
      </xdr:nvSpPr>
      <xdr:spPr>
        <a:xfrm>
          <a:off x="8699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96520</xdr:rowOff>
    </xdr:from>
    <xdr:ext cx="531495" cy="259080"/>
    <xdr:sp macro="" textlink="">
      <xdr:nvSpPr>
        <xdr:cNvPr id="381" name="テキスト ボックス 380"/>
        <xdr:cNvSpPr txBox="1"/>
      </xdr:nvSpPr>
      <xdr:spPr>
        <a:xfrm>
          <a:off x="8482965" y="986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8890</xdr:rowOff>
    </xdr:from>
    <xdr:to xmlns:xdr="http://schemas.openxmlformats.org/drawingml/2006/spreadsheetDrawing">
      <xdr:col>41</xdr:col>
      <xdr:colOff>101600</xdr:colOff>
      <xdr:row>57</xdr:row>
      <xdr:rowOff>110490</xdr:rowOff>
    </xdr:to>
    <xdr:sp macro="" textlink="">
      <xdr:nvSpPr>
        <xdr:cNvPr id="382" name="楕円 381"/>
        <xdr:cNvSpPr/>
      </xdr:nvSpPr>
      <xdr:spPr>
        <a:xfrm>
          <a:off x="7810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101600</xdr:rowOff>
    </xdr:from>
    <xdr:ext cx="531495" cy="259080"/>
    <xdr:sp macro="" textlink="">
      <xdr:nvSpPr>
        <xdr:cNvPr id="383" name="テキスト ボックス 382"/>
        <xdr:cNvSpPr txBox="1"/>
      </xdr:nvSpPr>
      <xdr:spPr>
        <a:xfrm>
          <a:off x="7593965" y="9874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156845</xdr:rowOff>
    </xdr:from>
    <xdr:to xmlns:xdr="http://schemas.openxmlformats.org/drawingml/2006/spreadsheetDrawing">
      <xdr:col>36</xdr:col>
      <xdr:colOff>165100</xdr:colOff>
      <xdr:row>58</xdr:row>
      <xdr:rowOff>86995</xdr:rowOff>
    </xdr:to>
    <xdr:sp macro="" textlink="">
      <xdr:nvSpPr>
        <xdr:cNvPr id="384" name="楕円 383"/>
        <xdr:cNvSpPr/>
      </xdr:nvSpPr>
      <xdr:spPr>
        <a:xfrm>
          <a:off x="6921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78105</xdr:rowOff>
    </xdr:from>
    <xdr:ext cx="531495" cy="255905"/>
    <xdr:sp macro="" textlink="">
      <xdr:nvSpPr>
        <xdr:cNvPr id="385" name="テキスト ボックス 384"/>
        <xdr:cNvSpPr txBox="1"/>
      </xdr:nvSpPr>
      <xdr:spPr>
        <a:xfrm>
          <a:off x="6704965" y="10022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94" name="テキスト ボックス 393"/>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7" name="テキスト ボックス 396"/>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9" name="テキスト ボックス 39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401" name="テキスト ボックス 400"/>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3" name="テキスト ボックス 40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5" name="テキスト ボックス 40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407" name="テキスト ボックス 406"/>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92710</xdr:rowOff>
    </xdr:from>
    <xdr:to xmlns:xdr="http://schemas.openxmlformats.org/drawingml/2006/spreadsheetDrawing">
      <xdr:col>54</xdr:col>
      <xdr:colOff>189865</xdr:colOff>
      <xdr:row>78</xdr:row>
      <xdr:rowOff>80645</xdr:rowOff>
    </xdr:to>
    <xdr:cxnSp macro="">
      <xdr:nvCxnSpPr>
        <xdr:cNvPr id="409" name="直線コネクタ 408"/>
        <xdr:cNvCxnSpPr/>
      </xdr:nvCxnSpPr>
      <xdr:spPr>
        <a:xfrm flipV="1">
          <a:off x="10475595" y="1209421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84455</xdr:rowOff>
    </xdr:from>
    <xdr:ext cx="469900" cy="259080"/>
    <xdr:sp macro="" textlink="">
      <xdr:nvSpPr>
        <xdr:cNvPr id="410" name="普通建設事業費 （ うち新規整備　）最小値テキスト"/>
        <xdr:cNvSpPr txBox="1"/>
      </xdr:nvSpPr>
      <xdr:spPr>
        <a:xfrm>
          <a:off x="10528300" y="13457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80645</xdr:rowOff>
    </xdr:from>
    <xdr:to xmlns:xdr="http://schemas.openxmlformats.org/drawingml/2006/spreadsheetDrawing">
      <xdr:col>55</xdr:col>
      <xdr:colOff>88900</xdr:colOff>
      <xdr:row>78</xdr:row>
      <xdr:rowOff>80645</xdr:rowOff>
    </xdr:to>
    <xdr:cxnSp macro="">
      <xdr:nvCxnSpPr>
        <xdr:cNvPr id="411" name="直線コネクタ 410"/>
        <xdr:cNvCxnSpPr/>
      </xdr:nvCxnSpPr>
      <xdr:spPr>
        <a:xfrm>
          <a:off x="10388600" y="1345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39370</xdr:rowOff>
    </xdr:from>
    <xdr:ext cx="534670" cy="259080"/>
    <xdr:sp macro="" textlink="">
      <xdr:nvSpPr>
        <xdr:cNvPr id="412" name="普通建設事業費 （ うち新規整備　）最大値テキスト"/>
        <xdr:cNvSpPr txBox="1"/>
      </xdr:nvSpPr>
      <xdr:spPr>
        <a:xfrm>
          <a:off x="10528300" y="1186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92710</xdr:rowOff>
    </xdr:from>
    <xdr:to xmlns:xdr="http://schemas.openxmlformats.org/drawingml/2006/spreadsheetDrawing">
      <xdr:col>55</xdr:col>
      <xdr:colOff>88900</xdr:colOff>
      <xdr:row>70</xdr:row>
      <xdr:rowOff>92710</xdr:rowOff>
    </xdr:to>
    <xdr:cxnSp macro="">
      <xdr:nvCxnSpPr>
        <xdr:cNvPr id="413" name="直線コネクタ 412"/>
        <xdr:cNvCxnSpPr/>
      </xdr:nvCxnSpPr>
      <xdr:spPr>
        <a:xfrm>
          <a:off x="10388600" y="1209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80645</xdr:rowOff>
    </xdr:from>
    <xdr:to xmlns:xdr="http://schemas.openxmlformats.org/drawingml/2006/spreadsheetDrawing">
      <xdr:col>55</xdr:col>
      <xdr:colOff>0</xdr:colOff>
      <xdr:row>79</xdr:row>
      <xdr:rowOff>0</xdr:rowOff>
    </xdr:to>
    <xdr:cxnSp macro="">
      <xdr:nvCxnSpPr>
        <xdr:cNvPr id="414" name="直線コネクタ 413"/>
        <xdr:cNvCxnSpPr/>
      </xdr:nvCxnSpPr>
      <xdr:spPr>
        <a:xfrm flipV="1">
          <a:off x="9639300" y="134537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12700</xdr:rowOff>
    </xdr:from>
    <xdr:ext cx="534670" cy="259080"/>
    <xdr:sp macro="" textlink="">
      <xdr:nvSpPr>
        <xdr:cNvPr id="415" name="普通建設事業費 （ うち新規整備　）平均値テキスト"/>
        <xdr:cNvSpPr txBox="1"/>
      </xdr:nvSpPr>
      <xdr:spPr>
        <a:xfrm>
          <a:off x="10528300" y="12528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161290</xdr:rowOff>
    </xdr:from>
    <xdr:to xmlns:xdr="http://schemas.openxmlformats.org/drawingml/2006/spreadsheetDrawing">
      <xdr:col>55</xdr:col>
      <xdr:colOff>50800</xdr:colOff>
      <xdr:row>74</xdr:row>
      <xdr:rowOff>91440</xdr:rowOff>
    </xdr:to>
    <xdr:sp macro="" textlink="">
      <xdr:nvSpPr>
        <xdr:cNvPr id="416" name="フローチャート: 判断 415"/>
        <xdr:cNvSpPr/>
      </xdr:nvSpPr>
      <xdr:spPr>
        <a:xfrm>
          <a:off x="10426700" y="1267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0</xdr:rowOff>
    </xdr:from>
    <xdr:to xmlns:xdr="http://schemas.openxmlformats.org/drawingml/2006/spreadsheetDrawing">
      <xdr:col>50</xdr:col>
      <xdr:colOff>114300</xdr:colOff>
      <xdr:row>79</xdr:row>
      <xdr:rowOff>4445</xdr:rowOff>
    </xdr:to>
    <xdr:cxnSp macro="">
      <xdr:nvCxnSpPr>
        <xdr:cNvPr id="417" name="直線コネクタ 416"/>
        <xdr:cNvCxnSpPr/>
      </xdr:nvCxnSpPr>
      <xdr:spPr>
        <a:xfrm flipV="1">
          <a:off x="8750300" y="135445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118110</xdr:rowOff>
    </xdr:from>
    <xdr:to xmlns:xdr="http://schemas.openxmlformats.org/drawingml/2006/spreadsheetDrawing">
      <xdr:col>50</xdr:col>
      <xdr:colOff>165100</xdr:colOff>
      <xdr:row>77</xdr:row>
      <xdr:rowOff>48260</xdr:rowOff>
    </xdr:to>
    <xdr:sp macro="" textlink="">
      <xdr:nvSpPr>
        <xdr:cNvPr id="418" name="フローチャート: 判断 417"/>
        <xdr:cNvSpPr/>
      </xdr:nvSpPr>
      <xdr:spPr>
        <a:xfrm>
          <a:off x="9588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64770</xdr:rowOff>
    </xdr:from>
    <xdr:ext cx="531495" cy="255905"/>
    <xdr:sp macro="" textlink="">
      <xdr:nvSpPr>
        <xdr:cNvPr id="419" name="テキスト ボックス 418"/>
        <xdr:cNvSpPr txBox="1"/>
      </xdr:nvSpPr>
      <xdr:spPr>
        <a:xfrm>
          <a:off x="9371965" y="12923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69215</xdr:rowOff>
    </xdr:from>
    <xdr:to xmlns:xdr="http://schemas.openxmlformats.org/drawingml/2006/spreadsheetDrawing">
      <xdr:col>45</xdr:col>
      <xdr:colOff>177800</xdr:colOff>
      <xdr:row>79</xdr:row>
      <xdr:rowOff>4445</xdr:rowOff>
    </xdr:to>
    <xdr:cxnSp macro="">
      <xdr:nvCxnSpPr>
        <xdr:cNvPr id="420" name="直線コネクタ 419"/>
        <xdr:cNvCxnSpPr/>
      </xdr:nvCxnSpPr>
      <xdr:spPr>
        <a:xfrm>
          <a:off x="7861300" y="1344231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92075</xdr:rowOff>
    </xdr:from>
    <xdr:to xmlns:xdr="http://schemas.openxmlformats.org/drawingml/2006/spreadsheetDrawing">
      <xdr:col>46</xdr:col>
      <xdr:colOff>38100</xdr:colOff>
      <xdr:row>76</xdr:row>
      <xdr:rowOff>22225</xdr:rowOff>
    </xdr:to>
    <xdr:sp macro="" textlink="">
      <xdr:nvSpPr>
        <xdr:cNvPr id="421" name="フローチャート: 判断 420"/>
        <xdr:cNvSpPr/>
      </xdr:nvSpPr>
      <xdr:spPr>
        <a:xfrm>
          <a:off x="8699500" y="129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38735</xdr:rowOff>
    </xdr:from>
    <xdr:ext cx="531495" cy="259080"/>
    <xdr:sp macro="" textlink="">
      <xdr:nvSpPr>
        <xdr:cNvPr id="422" name="テキスト ボックス 421"/>
        <xdr:cNvSpPr txBox="1"/>
      </xdr:nvSpPr>
      <xdr:spPr>
        <a:xfrm>
          <a:off x="8482965" y="12726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69215</xdr:rowOff>
    </xdr:from>
    <xdr:to xmlns:xdr="http://schemas.openxmlformats.org/drawingml/2006/spreadsheetDrawing">
      <xdr:col>41</xdr:col>
      <xdr:colOff>50800</xdr:colOff>
      <xdr:row>78</xdr:row>
      <xdr:rowOff>69850</xdr:rowOff>
    </xdr:to>
    <xdr:cxnSp macro="">
      <xdr:nvCxnSpPr>
        <xdr:cNvPr id="423" name="直線コネクタ 422"/>
        <xdr:cNvCxnSpPr/>
      </xdr:nvCxnSpPr>
      <xdr:spPr>
        <a:xfrm flipV="1">
          <a:off x="6972300" y="13442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132080</xdr:rowOff>
    </xdr:from>
    <xdr:to xmlns:xdr="http://schemas.openxmlformats.org/drawingml/2006/spreadsheetDrawing">
      <xdr:col>41</xdr:col>
      <xdr:colOff>101600</xdr:colOff>
      <xdr:row>77</xdr:row>
      <xdr:rowOff>61595</xdr:rowOff>
    </xdr:to>
    <xdr:sp macro="" textlink="">
      <xdr:nvSpPr>
        <xdr:cNvPr id="424" name="フローチャート: 判断 423"/>
        <xdr:cNvSpPr/>
      </xdr:nvSpPr>
      <xdr:spPr>
        <a:xfrm>
          <a:off x="7810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78105</xdr:rowOff>
    </xdr:from>
    <xdr:ext cx="466725" cy="255905"/>
    <xdr:sp macro="" textlink="">
      <xdr:nvSpPr>
        <xdr:cNvPr id="425" name="テキスト ボックス 424"/>
        <xdr:cNvSpPr txBox="1"/>
      </xdr:nvSpPr>
      <xdr:spPr>
        <a:xfrm>
          <a:off x="7626350" y="12936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7620</xdr:rowOff>
    </xdr:from>
    <xdr:to xmlns:xdr="http://schemas.openxmlformats.org/drawingml/2006/spreadsheetDrawing">
      <xdr:col>36</xdr:col>
      <xdr:colOff>165100</xdr:colOff>
      <xdr:row>78</xdr:row>
      <xdr:rowOff>109220</xdr:rowOff>
    </xdr:to>
    <xdr:sp macro="" textlink="">
      <xdr:nvSpPr>
        <xdr:cNvPr id="426" name="フローチャート: 判断 425"/>
        <xdr:cNvSpPr/>
      </xdr:nvSpPr>
      <xdr:spPr>
        <a:xfrm>
          <a:off x="6921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125730</xdr:rowOff>
    </xdr:from>
    <xdr:ext cx="466725" cy="259080"/>
    <xdr:sp macro="" textlink="">
      <xdr:nvSpPr>
        <xdr:cNvPr id="427" name="テキスト ボックス 426"/>
        <xdr:cNvSpPr txBox="1"/>
      </xdr:nvSpPr>
      <xdr:spPr>
        <a:xfrm>
          <a:off x="6737350" y="13155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29845</xdr:rowOff>
    </xdr:from>
    <xdr:to xmlns:xdr="http://schemas.openxmlformats.org/drawingml/2006/spreadsheetDrawing">
      <xdr:col>55</xdr:col>
      <xdr:colOff>50800</xdr:colOff>
      <xdr:row>78</xdr:row>
      <xdr:rowOff>132080</xdr:rowOff>
    </xdr:to>
    <xdr:sp macro="" textlink="">
      <xdr:nvSpPr>
        <xdr:cNvPr id="433" name="楕円 432"/>
        <xdr:cNvSpPr/>
      </xdr:nvSpPr>
      <xdr:spPr>
        <a:xfrm>
          <a:off x="104267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116205</xdr:rowOff>
    </xdr:from>
    <xdr:ext cx="469900" cy="259080"/>
    <xdr:sp macro="" textlink="">
      <xdr:nvSpPr>
        <xdr:cNvPr id="434" name="普通建設事業費 （ うち新規整備　）該当値テキスト"/>
        <xdr:cNvSpPr txBox="1"/>
      </xdr:nvSpPr>
      <xdr:spPr>
        <a:xfrm>
          <a:off x="10528300" y="13317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120650</xdr:rowOff>
    </xdr:from>
    <xdr:to xmlns:xdr="http://schemas.openxmlformats.org/drawingml/2006/spreadsheetDrawing">
      <xdr:col>50</xdr:col>
      <xdr:colOff>165100</xdr:colOff>
      <xdr:row>79</xdr:row>
      <xdr:rowOff>50800</xdr:rowOff>
    </xdr:to>
    <xdr:sp macro="" textlink="">
      <xdr:nvSpPr>
        <xdr:cNvPr id="435" name="楕円 434"/>
        <xdr:cNvSpPr/>
      </xdr:nvSpPr>
      <xdr:spPr>
        <a:xfrm>
          <a:off x="9588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41910</xdr:rowOff>
    </xdr:from>
    <xdr:ext cx="466725" cy="255905"/>
    <xdr:sp macro="" textlink="">
      <xdr:nvSpPr>
        <xdr:cNvPr id="436" name="テキスト ボックス 435"/>
        <xdr:cNvSpPr txBox="1"/>
      </xdr:nvSpPr>
      <xdr:spPr>
        <a:xfrm>
          <a:off x="9404350" y="13586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125095</xdr:rowOff>
    </xdr:from>
    <xdr:to xmlns:xdr="http://schemas.openxmlformats.org/drawingml/2006/spreadsheetDrawing">
      <xdr:col>46</xdr:col>
      <xdr:colOff>38100</xdr:colOff>
      <xdr:row>79</xdr:row>
      <xdr:rowOff>55245</xdr:rowOff>
    </xdr:to>
    <xdr:sp macro="" textlink="">
      <xdr:nvSpPr>
        <xdr:cNvPr id="437" name="楕円 436"/>
        <xdr:cNvSpPr/>
      </xdr:nvSpPr>
      <xdr:spPr>
        <a:xfrm>
          <a:off x="8699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46355</xdr:rowOff>
    </xdr:from>
    <xdr:ext cx="466725" cy="259080"/>
    <xdr:sp macro="" textlink="">
      <xdr:nvSpPr>
        <xdr:cNvPr id="438" name="テキスト ボックス 437"/>
        <xdr:cNvSpPr txBox="1"/>
      </xdr:nvSpPr>
      <xdr:spPr>
        <a:xfrm>
          <a:off x="8515350" y="135909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18415</xdr:rowOff>
    </xdr:from>
    <xdr:to xmlns:xdr="http://schemas.openxmlformats.org/drawingml/2006/spreadsheetDrawing">
      <xdr:col>41</xdr:col>
      <xdr:colOff>101600</xdr:colOff>
      <xdr:row>78</xdr:row>
      <xdr:rowOff>120650</xdr:rowOff>
    </xdr:to>
    <xdr:sp macro="" textlink="">
      <xdr:nvSpPr>
        <xdr:cNvPr id="439" name="楕円 438"/>
        <xdr:cNvSpPr/>
      </xdr:nvSpPr>
      <xdr:spPr>
        <a:xfrm>
          <a:off x="7810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111125</xdr:rowOff>
    </xdr:from>
    <xdr:ext cx="466725" cy="255905"/>
    <xdr:sp macro="" textlink="">
      <xdr:nvSpPr>
        <xdr:cNvPr id="440" name="テキスト ボックス 439"/>
        <xdr:cNvSpPr txBox="1"/>
      </xdr:nvSpPr>
      <xdr:spPr>
        <a:xfrm>
          <a:off x="7626350" y="13484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19050</xdr:rowOff>
    </xdr:from>
    <xdr:to xmlns:xdr="http://schemas.openxmlformats.org/drawingml/2006/spreadsheetDrawing">
      <xdr:col>36</xdr:col>
      <xdr:colOff>165100</xdr:colOff>
      <xdr:row>78</xdr:row>
      <xdr:rowOff>120650</xdr:rowOff>
    </xdr:to>
    <xdr:sp macro="" textlink="">
      <xdr:nvSpPr>
        <xdr:cNvPr id="441" name="楕円 440"/>
        <xdr:cNvSpPr/>
      </xdr:nvSpPr>
      <xdr:spPr>
        <a:xfrm>
          <a:off x="6921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111760</xdr:rowOff>
    </xdr:from>
    <xdr:ext cx="466725" cy="255905"/>
    <xdr:sp macro="" textlink="">
      <xdr:nvSpPr>
        <xdr:cNvPr id="442" name="テキスト ボックス 441"/>
        <xdr:cNvSpPr txBox="1"/>
      </xdr:nvSpPr>
      <xdr:spPr>
        <a:xfrm>
          <a:off x="6737350" y="13484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51" name="テキスト ボックス 450"/>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5905"/>
    <xdr:sp macro="" textlink="">
      <xdr:nvSpPr>
        <xdr:cNvPr id="453" name="テキスト ボックス 452"/>
        <xdr:cNvSpPr txBox="1"/>
      </xdr:nvSpPr>
      <xdr:spPr>
        <a:xfrm>
          <a:off x="6072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4" name="直線コネクタ 45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5905"/>
    <xdr:sp macro="" textlink="">
      <xdr:nvSpPr>
        <xdr:cNvPr id="455" name="テキスト ボックス 454"/>
        <xdr:cNvSpPr txBox="1"/>
      </xdr:nvSpPr>
      <xdr:spPr>
        <a:xfrm>
          <a:off x="6072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6" name="直線コネクタ 45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5905"/>
    <xdr:sp macro="" textlink="">
      <xdr:nvSpPr>
        <xdr:cNvPr id="457" name="テキスト ボックス 456"/>
        <xdr:cNvSpPr txBox="1"/>
      </xdr:nvSpPr>
      <xdr:spPr>
        <a:xfrm>
          <a:off x="6072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8" name="直線コネクタ 45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5905"/>
    <xdr:sp macro="" textlink="">
      <xdr:nvSpPr>
        <xdr:cNvPr id="459" name="テキスト ボックス 458"/>
        <xdr:cNvSpPr txBox="1"/>
      </xdr:nvSpPr>
      <xdr:spPr>
        <a:xfrm>
          <a:off x="6072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60" name="直線コネクタ 45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5905"/>
    <xdr:sp macro="" textlink="">
      <xdr:nvSpPr>
        <xdr:cNvPr id="461" name="テキスト ボックス 460"/>
        <xdr:cNvSpPr txBox="1"/>
      </xdr:nvSpPr>
      <xdr:spPr>
        <a:xfrm>
          <a:off x="6072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2" name="直線コネクタ 46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5905"/>
    <xdr:sp macro="" textlink="">
      <xdr:nvSpPr>
        <xdr:cNvPr id="463" name="テキスト ボックス 462"/>
        <xdr:cNvSpPr txBox="1"/>
      </xdr:nvSpPr>
      <xdr:spPr>
        <a:xfrm>
          <a:off x="6072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60960</xdr:rowOff>
    </xdr:from>
    <xdr:to xmlns:xdr="http://schemas.openxmlformats.org/drawingml/2006/spreadsheetDrawing">
      <xdr:col>54</xdr:col>
      <xdr:colOff>189865</xdr:colOff>
      <xdr:row>97</xdr:row>
      <xdr:rowOff>27940</xdr:rowOff>
    </xdr:to>
    <xdr:cxnSp macro="">
      <xdr:nvCxnSpPr>
        <xdr:cNvPr id="465" name="直線コネクタ 464"/>
        <xdr:cNvCxnSpPr/>
      </xdr:nvCxnSpPr>
      <xdr:spPr>
        <a:xfrm flipV="1">
          <a:off x="10475595" y="15491460"/>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31750</xdr:rowOff>
    </xdr:from>
    <xdr:ext cx="534670" cy="255905"/>
    <xdr:sp macro="" textlink="">
      <xdr:nvSpPr>
        <xdr:cNvPr id="466" name="普通建設事業費 （ うち更新整備　）最小値テキスト"/>
        <xdr:cNvSpPr txBox="1"/>
      </xdr:nvSpPr>
      <xdr:spPr>
        <a:xfrm>
          <a:off x="10528300" y="166624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27940</xdr:rowOff>
    </xdr:from>
    <xdr:to xmlns:xdr="http://schemas.openxmlformats.org/drawingml/2006/spreadsheetDrawing">
      <xdr:col>55</xdr:col>
      <xdr:colOff>88900</xdr:colOff>
      <xdr:row>97</xdr:row>
      <xdr:rowOff>27940</xdr:rowOff>
    </xdr:to>
    <xdr:cxnSp macro="">
      <xdr:nvCxnSpPr>
        <xdr:cNvPr id="467" name="直線コネクタ 466"/>
        <xdr:cNvCxnSpPr/>
      </xdr:nvCxnSpPr>
      <xdr:spPr>
        <a:xfrm>
          <a:off x="10388600" y="1665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7620</xdr:rowOff>
    </xdr:from>
    <xdr:ext cx="534670" cy="255905"/>
    <xdr:sp macro="" textlink="">
      <xdr:nvSpPr>
        <xdr:cNvPr id="468" name="普通建設事業費 （ うち更新整備　）最大値テキスト"/>
        <xdr:cNvSpPr txBox="1"/>
      </xdr:nvSpPr>
      <xdr:spPr>
        <a:xfrm>
          <a:off x="10528300" y="152666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60960</xdr:rowOff>
    </xdr:from>
    <xdr:to xmlns:xdr="http://schemas.openxmlformats.org/drawingml/2006/spreadsheetDrawing">
      <xdr:col>55</xdr:col>
      <xdr:colOff>88900</xdr:colOff>
      <xdr:row>90</xdr:row>
      <xdr:rowOff>60960</xdr:rowOff>
    </xdr:to>
    <xdr:cxnSp macro="">
      <xdr:nvCxnSpPr>
        <xdr:cNvPr id="469" name="直線コネクタ 468"/>
        <xdr:cNvCxnSpPr/>
      </xdr:nvCxnSpPr>
      <xdr:spPr>
        <a:xfrm>
          <a:off x="10388600" y="1549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50165</xdr:rowOff>
    </xdr:from>
    <xdr:to xmlns:xdr="http://schemas.openxmlformats.org/drawingml/2006/spreadsheetDrawing">
      <xdr:col>55</xdr:col>
      <xdr:colOff>0</xdr:colOff>
      <xdr:row>95</xdr:row>
      <xdr:rowOff>112395</xdr:rowOff>
    </xdr:to>
    <xdr:cxnSp macro="">
      <xdr:nvCxnSpPr>
        <xdr:cNvPr id="470" name="直線コネクタ 469"/>
        <xdr:cNvCxnSpPr/>
      </xdr:nvCxnSpPr>
      <xdr:spPr>
        <a:xfrm flipV="1">
          <a:off x="9639300" y="15823565"/>
          <a:ext cx="838200" cy="576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92</xdr:row>
      <xdr:rowOff>144145</xdr:rowOff>
    </xdr:from>
    <xdr:ext cx="534670" cy="255905"/>
    <xdr:sp macro="" textlink="">
      <xdr:nvSpPr>
        <xdr:cNvPr id="471" name="普通建設事業費 （ うち更新整備　）平均値テキスト"/>
        <xdr:cNvSpPr txBox="1"/>
      </xdr:nvSpPr>
      <xdr:spPr>
        <a:xfrm>
          <a:off x="10528300" y="159175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166370</xdr:rowOff>
    </xdr:from>
    <xdr:to xmlns:xdr="http://schemas.openxmlformats.org/drawingml/2006/spreadsheetDrawing">
      <xdr:col>55</xdr:col>
      <xdr:colOff>50800</xdr:colOff>
      <xdr:row>93</xdr:row>
      <xdr:rowOff>95885</xdr:rowOff>
    </xdr:to>
    <xdr:sp macro="" textlink="">
      <xdr:nvSpPr>
        <xdr:cNvPr id="472" name="フローチャート: 判断 471"/>
        <xdr:cNvSpPr/>
      </xdr:nvSpPr>
      <xdr:spPr>
        <a:xfrm>
          <a:off x="10426700" y="15939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109220</xdr:rowOff>
    </xdr:from>
    <xdr:to xmlns:xdr="http://schemas.openxmlformats.org/drawingml/2006/spreadsheetDrawing">
      <xdr:col>50</xdr:col>
      <xdr:colOff>114300</xdr:colOff>
      <xdr:row>95</xdr:row>
      <xdr:rowOff>112395</xdr:rowOff>
    </xdr:to>
    <xdr:cxnSp macro="">
      <xdr:nvCxnSpPr>
        <xdr:cNvPr id="473" name="直線コネクタ 472"/>
        <xdr:cNvCxnSpPr/>
      </xdr:nvCxnSpPr>
      <xdr:spPr>
        <a:xfrm>
          <a:off x="8750300" y="1622552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170815</xdr:rowOff>
    </xdr:from>
    <xdr:to xmlns:xdr="http://schemas.openxmlformats.org/drawingml/2006/spreadsheetDrawing">
      <xdr:col>50</xdr:col>
      <xdr:colOff>165100</xdr:colOff>
      <xdr:row>95</xdr:row>
      <xdr:rowOff>100965</xdr:rowOff>
    </xdr:to>
    <xdr:sp macro="" textlink="">
      <xdr:nvSpPr>
        <xdr:cNvPr id="474" name="フローチャート: 判断 473"/>
        <xdr:cNvSpPr/>
      </xdr:nvSpPr>
      <xdr:spPr>
        <a:xfrm>
          <a:off x="95885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117475</xdr:rowOff>
    </xdr:from>
    <xdr:ext cx="531495" cy="259080"/>
    <xdr:sp macro="" textlink="">
      <xdr:nvSpPr>
        <xdr:cNvPr id="475" name="テキスト ボックス 474"/>
        <xdr:cNvSpPr txBox="1"/>
      </xdr:nvSpPr>
      <xdr:spPr>
        <a:xfrm>
          <a:off x="9371965" y="16062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109220</xdr:rowOff>
    </xdr:from>
    <xdr:to xmlns:xdr="http://schemas.openxmlformats.org/drawingml/2006/spreadsheetDrawing">
      <xdr:col>45</xdr:col>
      <xdr:colOff>177800</xdr:colOff>
      <xdr:row>98</xdr:row>
      <xdr:rowOff>25400</xdr:rowOff>
    </xdr:to>
    <xdr:cxnSp macro="">
      <xdr:nvCxnSpPr>
        <xdr:cNvPr id="476" name="直線コネクタ 475"/>
        <xdr:cNvCxnSpPr/>
      </xdr:nvCxnSpPr>
      <xdr:spPr>
        <a:xfrm flipV="1">
          <a:off x="7861300" y="16225520"/>
          <a:ext cx="88900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40640</xdr:rowOff>
    </xdr:from>
    <xdr:to xmlns:xdr="http://schemas.openxmlformats.org/drawingml/2006/spreadsheetDrawing">
      <xdr:col>46</xdr:col>
      <xdr:colOff>38100</xdr:colOff>
      <xdr:row>95</xdr:row>
      <xdr:rowOff>142240</xdr:rowOff>
    </xdr:to>
    <xdr:sp macro="" textlink="">
      <xdr:nvSpPr>
        <xdr:cNvPr id="477" name="フローチャート: 判断 476"/>
        <xdr:cNvSpPr/>
      </xdr:nvSpPr>
      <xdr:spPr>
        <a:xfrm>
          <a:off x="8699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133350</xdr:rowOff>
    </xdr:from>
    <xdr:ext cx="531495" cy="255905"/>
    <xdr:sp macro="" textlink="">
      <xdr:nvSpPr>
        <xdr:cNvPr id="478" name="テキスト ボックス 477"/>
        <xdr:cNvSpPr txBox="1"/>
      </xdr:nvSpPr>
      <xdr:spPr>
        <a:xfrm>
          <a:off x="8482965" y="16421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158115</xdr:rowOff>
    </xdr:from>
    <xdr:to xmlns:xdr="http://schemas.openxmlformats.org/drawingml/2006/spreadsheetDrawing">
      <xdr:col>41</xdr:col>
      <xdr:colOff>50800</xdr:colOff>
      <xdr:row>98</xdr:row>
      <xdr:rowOff>25400</xdr:rowOff>
    </xdr:to>
    <xdr:cxnSp macro="">
      <xdr:nvCxnSpPr>
        <xdr:cNvPr id="479" name="直線コネクタ 478"/>
        <xdr:cNvCxnSpPr/>
      </xdr:nvCxnSpPr>
      <xdr:spPr>
        <a:xfrm>
          <a:off x="6972300" y="167887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73660</xdr:rowOff>
    </xdr:from>
    <xdr:to xmlns:xdr="http://schemas.openxmlformats.org/drawingml/2006/spreadsheetDrawing">
      <xdr:col>41</xdr:col>
      <xdr:colOff>101600</xdr:colOff>
      <xdr:row>96</xdr:row>
      <xdr:rowOff>3810</xdr:rowOff>
    </xdr:to>
    <xdr:sp macro="" textlink="">
      <xdr:nvSpPr>
        <xdr:cNvPr id="480" name="フローチャート: 判断 479"/>
        <xdr:cNvSpPr/>
      </xdr:nvSpPr>
      <xdr:spPr>
        <a:xfrm>
          <a:off x="7810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20320</xdr:rowOff>
    </xdr:from>
    <xdr:ext cx="531495" cy="255905"/>
    <xdr:sp macro="" textlink="">
      <xdr:nvSpPr>
        <xdr:cNvPr id="481" name="テキスト ボックス 480"/>
        <xdr:cNvSpPr txBox="1"/>
      </xdr:nvSpPr>
      <xdr:spPr>
        <a:xfrm>
          <a:off x="7593965" y="16136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166370</xdr:rowOff>
    </xdr:from>
    <xdr:to xmlns:xdr="http://schemas.openxmlformats.org/drawingml/2006/spreadsheetDrawing">
      <xdr:col>36</xdr:col>
      <xdr:colOff>165100</xdr:colOff>
      <xdr:row>97</xdr:row>
      <xdr:rowOff>95885</xdr:rowOff>
    </xdr:to>
    <xdr:sp macro="" textlink="">
      <xdr:nvSpPr>
        <xdr:cNvPr id="482" name="フローチャート: 判断 481"/>
        <xdr:cNvSpPr/>
      </xdr:nvSpPr>
      <xdr:spPr>
        <a:xfrm>
          <a:off x="6921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112395</xdr:rowOff>
    </xdr:from>
    <xdr:ext cx="531495" cy="255905"/>
    <xdr:sp macro="" textlink="">
      <xdr:nvSpPr>
        <xdr:cNvPr id="483" name="テキスト ボックス 482"/>
        <xdr:cNvSpPr txBox="1"/>
      </xdr:nvSpPr>
      <xdr:spPr>
        <a:xfrm>
          <a:off x="6704965" y="164001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5" name="テキスト ボックス 48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6" name="テキスト ボックス 48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7" name="テキスト ボックス 48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8" name="テキスト ボックス 48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170815</xdr:rowOff>
    </xdr:from>
    <xdr:to xmlns:xdr="http://schemas.openxmlformats.org/drawingml/2006/spreadsheetDrawing">
      <xdr:col>55</xdr:col>
      <xdr:colOff>50800</xdr:colOff>
      <xdr:row>92</xdr:row>
      <xdr:rowOff>100965</xdr:rowOff>
    </xdr:to>
    <xdr:sp macro="" textlink="">
      <xdr:nvSpPr>
        <xdr:cNvPr id="489" name="楕円 488"/>
        <xdr:cNvSpPr/>
      </xdr:nvSpPr>
      <xdr:spPr>
        <a:xfrm>
          <a:off x="10426700" y="157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22225</xdr:rowOff>
    </xdr:from>
    <xdr:ext cx="534670" cy="258445"/>
    <xdr:sp macro="" textlink="">
      <xdr:nvSpPr>
        <xdr:cNvPr id="490" name="普通建設事業費 （ うち更新整備　）該当値テキスト"/>
        <xdr:cNvSpPr txBox="1"/>
      </xdr:nvSpPr>
      <xdr:spPr>
        <a:xfrm>
          <a:off x="10528300" y="15624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61595</xdr:rowOff>
    </xdr:from>
    <xdr:to xmlns:xdr="http://schemas.openxmlformats.org/drawingml/2006/spreadsheetDrawing">
      <xdr:col>50</xdr:col>
      <xdr:colOff>165100</xdr:colOff>
      <xdr:row>95</xdr:row>
      <xdr:rowOff>163195</xdr:rowOff>
    </xdr:to>
    <xdr:sp macro="" textlink="">
      <xdr:nvSpPr>
        <xdr:cNvPr id="491" name="楕円 490"/>
        <xdr:cNvSpPr/>
      </xdr:nvSpPr>
      <xdr:spPr>
        <a:xfrm>
          <a:off x="95885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154940</xdr:rowOff>
    </xdr:from>
    <xdr:ext cx="531495" cy="255905"/>
    <xdr:sp macro="" textlink="">
      <xdr:nvSpPr>
        <xdr:cNvPr id="492" name="テキスト ボックス 491"/>
        <xdr:cNvSpPr txBox="1"/>
      </xdr:nvSpPr>
      <xdr:spPr>
        <a:xfrm>
          <a:off x="9371965" y="16442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57785</xdr:rowOff>
    </xdr:from>
    <xdr:to xmlns:xdr="http://schemas.openxmlformats.org/drawingml/2006/spreadsheetDrawing">
      <xdr:col>46</xdr:col>
      <xdr:colOff>38100</xdr:colOff>
      <xdr:row>94</xdr:row>
      <xdr:rowOff>159385</xdr:rowOff>
    </xdr:to>
    <xdr:sp macro="" textlink="">
      <xdr:nvSpPr>
        <xdr:cNvPr id="493" name="楕円 492"/>
        <xdr:cNvSpPr/>
      </xdr:nvSpPr>
      <xdr:spPr>
        <a:xfrm>
          <a:off x="8699500" y="161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4445</xdr:rowOff>
    </xdr:from>
    <xdr:ext cx="531495" cy="259080"/>
    <xdr:sp macro="" textlink="">
      <xdr:nvSpPr>
        <xdr:cNvPr id="494" name="テキスト ボックス 493"/>
        <xdr:cNvSpPr txBox="1"/>
      </xdr:nvSpPr>
      <xdr:spPr>
        <a:xfrm>
          <a:off x="8482965" y="15949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146050</xdr:rowOff>
    </xdr:from>
    <xdr:to xmlns:xdr="http://schemas.openxmlformats.org/drawingml/2006/spreadsheetDrawing">
      <xdr:col>41</xdr:col>
      <xdr:colOff>101600</xdr:colOff>
      <xdr:row>98</xdr:row>
      <xdr:rowOff>76200</xdr:rowOff>
    </xdr:to>
    <xdr:sp macro="" textlink="">
      <xdr:nvSpPr>
        <xdr:cNvPr id="495" name="楕円 494"/>
        <xdr:cNvSpPr/>
      </xdr:nvSpPr>
      <xdr:spPr>
        <a:xfrm>
          <a:off x="781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67310</xdr:rowOff>
    </xdr:from>
    <xdr:ext cx="531495" cy="259080"/>
    <xdr:sp macro="" textlink="">
      <xdr:nvSpPr>
        <xdr:cNvPr id="496" name="テキスト ボックス 495"/>
        <xdr:cNvSpPr txBox="1"/>
      </xdr:nvSpPr>
      <xdr:spPr>
        <a:xfrm>
          <a:off x="7593965" y="16869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107315</xdr:rowOff>
    </xdr:from>
    <xdr:to xmlns:xdr="http://schemas.openxmlformats.org/drawingml/2006/spreadsheetDrawing">
      <xdr:col>36</xdr:col>
      <xdr:colOff>165100</xdr:colOff>
      <xdr:row>98</xdr:row>
      <xdr:rowOff>37465</xdr:rowOff>
    </xdr:to>
    <xdr:sp macro="" textlink="">
      <xdr:nvSpPr>
        <xdr:cNvPr id="497" name="楕円 496"/>
        <xdr:cNvSpPr/>
      </xdr:nvSpPr>
      <xdr:spPr>
        <a:xfrm>
          <a:off x="6921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29210</xdr:rowOff>
    </xdr:from>
    <xdr:ext cx="531495" cy="255905"/>
    <xdr:sp macro="" textlink="">
      <xdr:nvSpPr>
        <xdr:cNvPr id="498" name="テキスト ボックス 497"/>
        <xdr:cNvSpPr txBox="1"/>
      </xdr:nvSpPr>
      <xdr:spPr>
        <a:xfrm>
          <a:off x="6704965" y="16831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7" name="テキスト ボックス 506"/>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8" name="直線コネクタ 50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9" name="直線コネクタ 50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10" name="テキスト ボックス 509"/>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1" name="直線コネクタ 51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4185" cy="259080"/>
    <xdr:sp macro="" textlink="">
      <xdr:nvSpPr>
        <xdr:cNvPr id="512" name="テキスト ボックス 511"/>
        <xdr:cNvSpPr txBox="1"/>
      </xdr:nvSpPr>
      <xdr:spPr>
        <a:xfrm>
          <a:off x="11978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3" name="直線コネクタ 51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64185" cy="255905"/>
    <xdr:sp macro="" textlink="">
      <xdr:nvSpPr>
        <xdr:cNvPr id="514" name="テキスト ボックス 513"/>
        <xdr:cNvSpPr txBox="1"/>
      </xdr:nvSpPr>
      <xdr:spPr>
        <a:xfrm>
          <a:off x="11978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5" name="直線コネクタ 51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64185" cy="259080"/>
    <xdr:sp macro="" textlink="">
      <xdr:nvSpPr>
        <xdr:cNvPr id="516" name="テキスト ボックス 515"/>
        <xdr:cNvSpPr txBox="1"/>
      </xdr:nvSpPr>
      <xdr:spPr>
        <a:xfrm>
          <a:off x="11978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7" name="直線コネクタ 51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92710</xdr:rowOff>
    </xdr:from>
    <xdr:ext cx="464185" cy="259080"/>
    <xdr:sp macro="" textlink="">
      <xdr:nvSpPr>
        <xdr:cNvPr id="518" name="テキスト ボックス 517"/>
        <xdr:cNvSpPr txBox="1"/>
      </xdr:nvSpPr>
      <xdr:spPr>
        <a:xfrm>
          <a:off x="11978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20" name="テキスト ボックス 519"/>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35</xdr:row>
      <xdr:rowOff>29210</xdr:rowOff>
    </xdr:from>
    <xdr:to xmlns:xdr="http://schemas.openxmlformats.org/drawingml/2006/spreadsheetDrawing">
      <xdr:col>85</xdr:col>
      <xdr:colOff>126365</xdr:colOff>
      <xdr:row>39</xdr:row>
      <xdr:rowOff>44450</xdr:rowOff>
    </xdr:to>
    <xdr:cxnSp macro="">
      <xdr:nvCxnSpPr>
        <xdr:cNvPr id="522" name="直線コネクタ 521"/>
        <xdr:cNvCxnSpPr/>
      </xdr:nvCxnSpPr>
      <xdr:spPr>
        <a:xfrm flipV="1">
          <a:off x="16317595" y="6029960"/>
          <a:ext cx="1270" cy="701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2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4" name="直線コネクタ 52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33</xdr:row>
      <xdr:rowOff>147320</xdr:rowOff>
    </xdr:from>
    <xdr:ext cx="469900" cy="259080"/>
    <xdr:sp macro="" textlink="">
      <xdr:nvSpPr>
        <xdr:cNvPr id="525" name="災害復旧事業費最大値テキスト"/>
        <xdr:cNvSpPr txBox="1"/>
      </xdr:nvSpPr>
      <xdr:spPr>
        <a:xfrm>
          <a:off x="16370300" y="580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35</xdr:row>
      <xdr:rowOff>29210</xdr:rowOff>
    </xdr:from>
    <xdr:to xmlns:xdr="http://schemas.openxmlformats.org/drawingml/2006/spreadsheetDrawing">
      <xdr:col>86</xdr:col>
      <xdr:colOff>25400</xdr:colOff>
      <xdr:row>35</xdr:row>
      <xdr:rowOff>29210</xdr:rowOff>
    </xdr:to>
    <xdr:cxnSp macro="">
      <xdr:nvCxnSpPr>
        <xdr:cNvPr id="526" name="直線コネクタ 525"/>
        <xdr:cNvCxnSpPr/>
      </xdr:nvCxnSpPr>
      <xdr:spPr>
        <a:xfrm>
          <a:off x="16230600" y="6029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92710</xdr:rowOff>
    </xdr:from>
    <xdr:to xmlns:xdr="http://schemas.openxmlformats.org/drawingml/2006/spreadsheetDrawing">
      <xdr:col>85</xdr:col>
      <xdr:colOff>127000</xdr:colOff>
      <xdr:row>38</xdr:row>
      <xdr:rowOff>121920</xdr:rowOff>
    </xdr:to>
    <xdr:cxnSp macro="">
      <xdr:nvCxnSpPr>
        <xdr:cNvPr id="527" name="直線コネクタ 526"/>
        <xdr:cNvCxnSpPr/>
      </xdr:nvCxnSpPr>
      <xdr:spPr>
        <a:xfrm>
          <a:off x="15481300" y="5407660"/>
          <a:ext cx="838200" cy="1229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469900" cy="259080"/>
    <xdr:sp macro="" textlink="">
      <xdr:nvSpPr>
        <xdr:cNvPr id="528" name="災害復旧事業費平均値テキスト"/>
        <xdr:cNvSpPr txBox="1"/>
      </xdr:nvSpPr>
      <xdr:spPr>
        <a:xfrm>
          <a:off x="16370300" y="6264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37</xdr:row>
      <xdr:rowOff>171450</xdr:rowOff>
    </xdr:to>
    <xdr:sp macro="" textlink="">
      <xdr:nvSpPr>
        <xdr:cNvPr id="529" name="フローチャート: 判断 528"/>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92710</xdr:rowOff>
    </xdr:from>
    <xdr:to xmlns:xdr="http://schemas.openxmlformats.org/drawingml/2006/spreadsheetDrawing">
      <xdr:col>81</xdr:col>
      <xdr:colOff>50800</xdr:colOff>
      <xdr:row>36</xdr:row>
      <xdr:rowOff>69215</xdr:rowOff>
    </xdr:to>
    <xdr:cxnSp macro="">
      <xdr:nvCxnSpPr>
        <xdr:cNvPr id="530" name="直線コネクタ 529"/>
        <xdr:cNvCxnSpPr/>
      </xdr:nvCxnSpPr>
      <xdr:spPr>
        <a:xfrm flipV="1">
          <a:off x="14592300" y="5407660"/>
          <a:ext cx="889000" cy="833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34</xdr:row>
      <xdr:rowOff>69850</xdr:rowOff>
    </xdr:from>
    <xdr:to xmlns:xdr="http://schemas.openxmlformats.org/drawingml/2006/spreadsheetDrawing">
      <xdr:col>81</xdr:col>
      <xdr:colOff>101600</xdr:colOff>
      <xdr:row>35</xdr:row>
      <xdr:rowOff>0</xdr:rowOff>
    </xdr:to>
    <xdr:sp macro="" textlink="">
      <xdr:nvSpPr>
        <xdr:cNvPr id="531" name="フローチャート: 判断 530"/>
        <xdr:cNvSpPr/>
      </xdr:nvSpPr>
      <xdr:spPr>
        <a:xfrm>
          <a:off x="154305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162560</xdr:rowOff>
    </xdr:from>
    <xdr:ext cx="466725" cy="259080"/>
    <xdr:sp macro="" textlink="">
      <xdr:nvSpPr>
        <xdr:cNvPr id="532" name="テキスト ボックス 531"/>
        <xdr:cNvSpPr txBox="1"/>
      </xdr:nvSpPr>
      <xdr:spPr>
        <a:xfrm>
          <a:off x="15246350" y="599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69215</xdr:rowOff>
    </xdr:from>
    <xdr:to xmlns:xdr="http://schemas.openxmlformats.org/drawingml/2006/spreadsheetDrawing">
      <xdr:col>76</xdr:col>
      <xdr:colOff>114300</xdr:colOff>
      <xdr:row>39</xdr:row>
      <xdr:rowOff>44450</xdr:rowOff>
    </xdr:to>
    <xdr:cxnSp macro="">
      <xdr:nvCxnSpPr>
        <xdr:cNvPr id="533" name="直線コネクタ 532"/>
        <xdr:cNvCxnSpPr/>
      </xdr:nvCxnSpPr>
      <xdr:spPr>
        <a:xfrm flipV="1">
          <a:off x="13703300" y="624141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38100</xdr:rowOff>
    </xdr:from>
    <xdr:to xmlns:xdr="http://schemas.openxmlformats.org/drawingml/2006/spreadsheetDrawing">
      <xdr:col>76</xdr:col>
      <xdr:colOff>165100</xdr:colOff>
      <xdr:row>36</xdr:row>
      <xdr:rowOff>139700</xdr:rowOff>
    </xdr:to>
    <xdr:sp macro="" textlink="">
      <xdr:nvSpPr>
        <xdr:cNvPr id="534" name="フローチャート: 判断 533"/>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130810</xdr:rowOff>
    </xdr:from>
    <xdr:ext cx="466725" cy="259080"/>
    <xdr:sp macro="" textlink="">
      <xdr:nvSpPr>
        <xdr:cNvPr id="535" name="テキスト ボックス 534"/>
        <xdr:cNvSpPr txBox="1"/>
      </xdr:nvSpPr>
      <xdr:spPr>
        <a:xfrm>
          <a:off x="14357350" y="6303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36" name="直線コネクタ 535"/>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49530</xdr:rowOff>
    </xdr:from>
    <xdr:to xmlns:xdr="http://schemas.openxmlformats.org/drawingml/2006/spreadsheetDrawing">
      <xdr:col>72</xdr:col>
      <xdr:colOff>38100</xdr:colOff>
      <xdr:row>38</xdr:row>
      <xdr:rowOff>151130</xdr:rowOff>
    </xdr:to>
    <xdr:sp macro="" textlink="">
      <xdr:nvSpPr>
        <xdr:cNvPr id="537" name="フローチャート: 判断 536"/>
        <xdr:cNvSpPr/>
      </xdr:nvSpPr>
      <xdr:spPr>
        <a:xfrm>
          <a:off x="1365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36</xdr:row>
      <xdr:rowOff>168275</xdr:rowOff>
    </xdr:from>
    <xdr:ext cx="378460" cy="255905"/>
    <xdr:sp macro="" textlink="">
      <xdr:nvSpPr>
        <xdr:cNvPr id="538" name="テキスト ボックス 537"/>
        <xdr:cNvSpPr txBox="1"/>
      </xdr:nvSpPr>
      <xdr:spPr>
        <a:xfrm>
          <a:off x="13514070" y="6340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11430</xdr:rowOff>
    </xdr:from>
    <xdr:to xmlns:xdr="http://schemas.openxmlformats.org/drawingml/2006/spreadsheetDrawing">
      <xdr:col>67</xdr:col>
      <xdr:colOff>101600</xdr:colOff>
      <xdr:row>38</xdr:row>
      <xdr:rowOff>113030</xdr:rowOff>
    </xdr:to>
    <xdr:sp macro="" textlink="">
      <xdr:nvSpPr>
        <xdr:cNvPr id="539" name="フローチャート: 判断 538"/>
        <xdr:cNvSpPr/>
      </xdr:nvSpPr>
      <xdr:spPr>
        <a:xfrm>
          <a:off x="1276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129540</xdr:rowOff>
    </xdr:from>
    <xdr:ext cx="378460" cy="259080"/>
    <xdr:sp macro="" textlink="">
      <xdr:nvSpPr>
        <xdr:cNvPr id="540" name="テキスト ボックス 539"/>
        <xdr:cNvSpPr txBox="1"/>
      </xdr:nvSpPr>
      <xdr:spPr>
        <a:xfrm>
          <a:off x="12625070" y="6301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546" name="楕円 545"/>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157480</xdr:rowOff>
    </xdr:from>
    <xdr:ext cx="378460" cy="255905"/>
    <xdr:sp macro="" textlink="">
      <xdr:nvSpPr>
        <xdr:cNvPr id="547" name="災害復旧事業費該当値テキスト"/>
        <xdr:cNvSpPr txBox="1"/>
      </xdr:nvSpPr>
      <xdr:spPr>
        <a:xfrm>
          <a:off x="16370300" y="65011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41910</xdr:rowOff>
    </xdr:from>
    <xdr:to xmlns:xdr="http://schemas.openxmlformats.org/drawingml/2006/spreadsheetDrawing">
      <xdr:col>81</xdr:col>
      <xdr:colOff>101600</xdr:colOff>
      <xdr:row>31</xdr:row>
      <xdr:rowOff>143510</xdr:rowOff>
    </xdr:to>
    <xdr:sp macro="" textlink="">
      <xdr:nvSpPr>
        <xdr:cNvPr id="548" name="楕円 547"/>
        <xdr:cNvSpPr/>
      </xdr:nvSpPr>
      <xdr:spPr>
        <a:xfrm>
          <a:off x="15430500" y="53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29</xdr:row>
      <xdr:rowOff>160020</xdr:rowOff>
    </xdr:from>
    <xdr:ext cx="466725" cy="259080"/>
    <xdr:sp macro="" textlink="">
      <xdr:nvSpPr>
        <xdr:cNvPr id="549" name="テキスト ボックス 548"/>
        <xdr:cNvSpPr txBox="1"/>
      </xdr:nvSpPr>
      <xdr:spPr>
        <a:xfrm>
          <a:off x="15246350" y="5132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18415</xdr:rowOff>
    </xdr:from>
    <xdr:to xmlns:xdr="http://schemas.openxmlformats.org/drawingml/2006/spreadsheetDrawing">
      <xdr:col>76</xdr:col>
      <xdr:colOff>165100</xdr:colOff>
      <xdr:row>36</xdr:row>
      <xdr:rowOff>120650</xdr:rowOff>
    </xdr:to>
    <xdr:sp macro="" textlink="">
      <xdr:nvSpPr>
        <xdr:cNvPr id="550" name="楕円 549"/>
        <xdr:cNvSpPr/>
      </xdr:nvSpPr>
      <xdr:spPr>
        <a:xfrm>
          <a:off x="14541500" y="619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34</xdr:row>
      <xdr:rowOff>136525</xdr:rowOff>
    </xdr:from>
    <xdr:ext cx="466725" cy="258445"/>
    <xdr:sp macro="" textlink="">
      <xdr:nvSpPr>
        <xdr:cNvPr id="551" name="テキスト ボックス 550"/>
        <xdr:cNvSpPr txBox="1"/>
      </xdr:nvSpPr>
      <xdr:spPr>
        <a:xfrm>
          <a:off x="14357350" y="59658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52" name="楕円 55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6380" cy="255905"/>
    <xdr:sp macro="" textlink="">
      <xdr:nvSpPr>
        <xdr:cNvPr id="553" name="テキスト ボックス 552"/>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54" name="楕円 55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6380" cy="255905"/>
    <xdr:sp macro="" textlink="">
      <xdr:nvSpPr>
        <xdr:cNvPr id="555" name="テキスト ボックス 554"/>
        <xdr:cNvSpPr txBox="1"/>
      </xdr:nvSpPr>
      <xdr:spPr>
        <a:xfrm>
          <a:off x="1268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4" name="テキスト ボックス 563"/>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67" name="テキスト ボックス 566"/>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69" name="テキスト ボックス 568"/>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1" name="直線コネクタ 57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5" name="直線コネクタ 57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6" name="直線コネクタ 57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9" name="直線コネクタ 57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81" name="テキスト ボックス 580"/>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2" name="直線コネクタ 58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84" name="テキスト ボックス 583"/>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5" name="直線コネクタ 58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7" name="テキスト ボックス 586"/>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89" name="テキスト ボックス 588"/>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98" name="テキスト ボックス 597"/>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600" name="テキスト ボックス 599"/>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602" name="テキスト ボックス 601"/>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604" name="テキスト ボックス 603"/>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3" name="テキスト ボックス 612"/>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5905"/>
    <xdr:sp macro="" textlink="">
      <xdr:nvSpPr>
        <xdr:cNvPr id="615" name="テキスト ボックス 614"/>
        <xdr:cNvSpPr txBox="1"/>
      </xdr:nvSpPr>
      <xdr:spPr>
        <a:xfrm>
          <a:off x="11914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17" name="テキスト ボックス 616"/>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21" name="テキスト ボックス 620"/>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5" name="テキスト ボックス 624"/>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27" name="テキスト ボックス 626"/>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64770</xdr:rowOff>
    </xdr:from>
    <xdr:to xmlns:xdr="http://schemas.openxmlformats.org/drawingml/2006/spreadsheetDrawing">
      <xdr:col>85</xdr:col>
      <xdr:colOff>126365</xdr:colOff>
      <xdr:row>75</xdr:row>
      <xdr:rowOff>61595</xdr:rowOff>
    </xdr:to>
    <xdr:cxnSp macro="">
      <xdr:nvCxnSpPr>
        <xdr:cNvPr id="629" name="直線コネクタ 628"/>
        <xdr:cNvCxnSpPr/>
      </xdr:nvCxnSpPr>
      <xdr:spPr>
        <a:xfrm flipV="1">
          <a:off x="16317595" y="12237720"/>
          <a:ext cx="1270" cy="682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65405</xdr:rowOff>
    </xdr:from>
    <xdr:ext cx="534670" cy="255905"/>
    <xdr:sp macro="" textlink="">
      <xdr:nvSpPr>
        <xdr:cNvPr id="630" name="公債費最小値テキスト"/>
        <xdr:cNvSpPr txBox="1"/>
      </xdr:nvSpPr>
      <xdr:spPr>
        <a:xfrm>
          <a:off x="16370300" y="12924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75</xdr:row>
      <xdr:rowOff>61595</xdr:rowOff>
    </xdr:from>
    <xdr:to xmlns:xdr="http://schemas.openxmlformats.org/drawingml/2006/spreadsheetDrawing">
      <xdr:col>86</xdr:col>
      <xdr:colOff>25400</xdr:colOff>
      <xdr:row>75</xdr:row>
      <xdr:rowOff>61595</xdr:rowOff>
    </xdr:to>
    <xdr:cxnSp macro="">
      <xdr:nvCxnSpPr>
        <xdr:cNvPr id="631" name="直線コネクタ 630"/>
        <xdr:cNvCxnSpPr/>
      </xdr:nvCxnSpPr>
      <xdr:spPr>
        <a:xfrm>
          <a:off x="16230600" y="1292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11430</xdr:rowOff>
    </xdr:from>
    <xdr:ext cx="534670" cy="259080"/>
    <xdr:sp macro="" textlink="">
      <xdr:nvSpPr>
        <xdr:cNvPr id="632" name="公債費最大値テキスト"/>
        <xdr:cNvSpPr txBox="1"/>
      </xdr:nvSpPr>
      <xdr:spPr>
        <a:xfrm>
          <a:off x="16370300" y="1201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64770</xdr:rowOff>
    </xdr:from>
    <xdr:to xmlns:xdr="http://schemas.openxmlformats.org/drawingml/2006/spreadsheetDrawing">
      <xdr:col>86</xdr:col>
      <xdr:colOff>25400</xdr:colOff>
      <xdr:row>71</xdr:row>
      <xdr:rowOff>64770</xdr:rowOff>
    </xdr:to>
    <xdr:cxnSp macro="">
      <xdr:nvCxnSpPr>
        <xdr:cNvPr id="633" name="直線コネクタ 632"/>
        <xdr:cNvCxnSpPr/>
      </xdr:nvCxnSpPr>
      <xdr:spPr>
        <a:xfrm>
          <a:off x="16230600" y="1223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20955</xdr:rowOff>
    </xdr:from>
    <xdr:to xmlns:xdr="http://schemas.openxmlformats.org/drawingml/2006/spreadsheetDrawing">
      <xdr:col>85</xdr:col>
      <xdr:colOff>127000</xdr:colOff>
      <xdr:row>71</xdr:row>
      <xdr:rowOff>64770</xdr:rowOff>
    </xdr:to>
    <xdr:cxnSp macro="">
      <xdr:nvCxnSpPr>
        <xdr:cNvPr id="634" name="直線コネクタ 633"/>
        <xdr:cNvCxnSpPr/>
      </xdr:nvCxnSpPr>
      <xdr:spPr>
        <a:xfrm>
          <a:off x="15481300" y="121939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72</xdr:row>
      <xdr:rowOff>153670</xdr:rowOff>
    </xdr:from>
    <xdr:ext cx="534670" cy="259080"/>
    <xdr:sp macro="" textlink="">
      <xdr:nvSpPr>
        <xdr:cNvPr id="635" name="公債費平均値テキスト"/>
        <xdr:cNvSpPr txBox="1"/>
      </xdr:nvSpPr>
      <xdr:spPr>
        <a:xfrm>
          <a:off x="16370300" y="12498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3810</xdr:rowOff>
    </xdr:from>
    <xdr:to xmlns:xdr="http://schemas.openxmlformats.org/drawingml/2006/spreadsheetDrawing">
      <xdr:col>85</xdr:col>
      <xdr:colOff>177800</xdr:colOff>
      <xdr:row>73</xdr:row>
      <xdr:rowOff>105410</xdr:rowOff>
    </xdr:to>
    <xdr:sp macro="" textlink="">
      <xdr:nvSpPr>
        <xdr:cNvPr id="636" name="フローチャート: 判断 635"/>
        <xdr:cNvSpPr/>
      </xdr:nvSpPr>
      <xdr:spPr>
        <a:xfrm>
          <a:off x="16268700" y="1251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20955</xdr:rowOff>
    </xdr:from>
    <xdr:to xmlns:xdr="http://schemas.openxmlformats.org/drawingml/2006/spreadsheetDrawing">
      <xdr:col>81</xdr:col>
      <xdr:colOff>50800</xdr:colOff>
      <xdr:row>71</xdr:row>
      <xdr:rowOff>75565</xdr:rowOff>
    </xdr:to>
    <xdr:cxnSp macro="">
      <xdr:nvCxnSpPr>
        <xdr:cNvPr id="637" name="直線コネクタ 636"/>
        <xdr:cNvCxnSpPr/>
      </xdr:nvCxnSpPr>
      <xdr:spPr>
        <a:xfrm flipV="1">
          <a:off x="14592300" y="121939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72</xdr:row>
      <xdr:rowOff>83185</xdr:rowOff>
    </xdr:from>
    <xdr:to xmlns:xdr="http://schemas.openxmlformats.org/drawingml/2006/spreadsheetDrawing">
      <xdr:col>81</xdr:col>
      <xdr:colOff>101600</xdr:colOff>
      <xdr:row>73</xdr:row>
      <xdr:rowOff>13335</xdr:rowOff>
    </xdr:to>
    <xdr:sp macro="" textlink="">
      <xdr:nvSpPr>
        <xdr:cNvPr id="638" name="フローチャート: 判断 637"/>
        <xdr:cNvSpPr/>
      </xdr:nvSpPr>
      <xdr:spPr>
        <a:xfrm>
          <a:off x="15430500" y="124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4445</xdr:rowOff>
    </xdr:from>
    <xdr:ext cx="531495" cy="259080"/>
    <xdr:sp macro="" textlink="">
      <xdr:nvSpPr>
        <xdr:cNvPr id="639" name="テキスト ボックス 638"/>
        <xdr:cNvSpPr txBox="1"/>
      </xdr:nvSpPr>
      <xdr:spPr>
        <a:xfrm>
          <a:off x="15213965" y="12520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75565</xdr:rowOff>
    </xdr:from>
    <xdr:to xmlns:xdr="http://schemas.openxmlformats.org/drawingml/2006/spreadsheetDrawing">
      <xdr:col>76</xdr:col>
      <xdr:colOff>114300</xdr:colOff>
      <xdr:row>72</xdr:row>
      <xdr:rowOff>26670</xdr:rowOff>
    </xdr:to>
    <xdr:cxnSp macro="">
      <xdr:nvCxnSpPr>
        <xdr:cNvPr id="640" name="直線コネクタ 639"/>
        <xdr:cNvCxnSpPr/>
      </xdr:nvCxnSpPr>
      <xdr:spPr>
        <a:xfrm flipV="1">
          <a:off x="13703300" y="1224851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72</xdr:row>
      <xdr:rowOff>113665</xdr:rowOff>
    </xdr:from>
    <xdr:to xmlns:xdr="http://schemas.openxmlformats.org/drawingml/2006/spreadsheetDrawing">
      <xdr:col>76</xdr:col>
      <xdr:colOff>165100</xdr:colOff>
      <xdr:row>73</xdr:row>
      <xdr:rowOff>43815</xdr:rowOff>
    </xdr:to>
    <xdr:sp macro="" textlink="">
      <xdr:nvSpPr>
        <xdr:cNvPr id="641" name="フローチャート: 判断 640"/>
        <xdr:cNvSpPr/>
      </xdr:nvSpPr>
      <xdr:spPr>
        <a:xfrm>
          <a:off x="14541500" y="1245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34925</xdr:rowOff>
    </xdr:from>
    <xdr:ext cx="531495" cy="259080"/>
    <xdr:sp macro="" textlink="">
      <xdr:nvSpPr>
        <xdr:cNvPr id="642" name="テキスト ボックス 641"/>
        <xdr:cNvSpPr txBox="1"/>
      </xdr:nvSpPr>
      <xdr:spPr>
        <a:xfrm>
          <a:off x="14324965" y="12550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26670</xdr:rowOff>
    </xdr:from>
    <xdr:to xmlns:xdr="http://schemas.openxmlformats.org/drawingml/2006/spreadsheetDrawing">
      <xdr:col>71</xdr:col>
      <xdr:colOff>177800</xdr:colOff>
      <xdr:row>73</xdr:row>
      <xdr:rowOff>38100</xdr:rowOff>
    </xdr:to>
    <xdr:cxnSp macro="">
      <xdr:nvCxnSpPr>
        <xdr:cNvPr id="643" name="直線コネクタ 642"/>
        <xdr:cNvCxnSpPr/>
      </xdr:nvCxnSpPr>
      <xdr:spPr>
        <a:xfrm flipV="1">
          <a:off x="12814300" y="1237107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72</xdr:row>
      <xdr:rowOff>74930</xdr:rowOff>
    </xdr:from>
    <xdr:to xmlns:xdr="http://schemas.openxmlformats.org/drawingml/2006/spreadsheetDrawing">
      <xdr:col>72</xdr:col>
      <xdr:colOff>38100</xdr:colOff>
      <xdr:row>73</xdr:row>
      <xdr:rowOff>4445</xdr:rowOff>
    </xdr:to>
    <xdr:sp macro="" textlink="">
      <xdr:nvSpPr>
        <xdr:cNvPr id="644" name="フローチャート: 判断 643"/>
        <xdr:cNvSpPr/>
      </xdr:nvSpPr>
      <xdr:spPr>
        <a:xfrm>
          <a:off x="13652500" y="12419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167005</xdr:rowOff>
    </xdr:from>
    <xdr:ext cx="531495" cy="255905"/>
    <xdr:sp macro="" textlink="">
      <xdr:nvSpPr>
        <xdr:cNvPr id="645" name="テキスト ボックス 644"/>
        <xdr:cNvSpPr txBox="1"/>
      </xdr:nvSpPr>
      <xdr:spPr>
        <a:xfrm>
          <a:off x="13435965" y="12511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83185</xdr:rowOff>
    </xdr:from>
    <xdr:to xmlns:xdr="http://schemas.openxmlformats.org/drawingml/2006/spreadsheetDrawing">
      <xdr:col>67</xdr:col>
      <xdr:colOff>101600</xdr:colOff>
      <xdr:row>80</xdr:row>
      <xdr:rowOff>13335</xdr:rowOff>
    </xdr:to>
    <xdr:sp macro="" textlink="">
      <xdr:nvSpPr>
        <xdr:cNvPr id="646" name="フローチャート: 判断 645"/>
        <xdr:cNvSpPr/>
      </xdr:nvSpPr>
      <xdr:spPr>
        <a:xfrm>
          <a:off x="12763500" y="136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80</xdr:row>
      <xdr:rowOff>5080</xdr:rowOff>
    </xdr:from>
    <xdr:ext cx="531495" cy="259080"/>
    <xdr:sp macro="" textlink="">
      <xdr:nvSpPr>
        <xdr:cNvPr id="647" name="テキスト ボックス 646"/>
        <xdr:cNvSpPr txBox="1"/>
      </xdr:nvSpPr>
      <xdr:spPr>
        <a:xfrm>
          <a:off x="12546965" y="13721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13970</xdr:rowOff>
    </xdr:from>
    <xdr:to xmlns:xdr="http://schemas.openxmlformats.org/drawingml/2006/spreadsheetDrawing">
      <xdr:col>85</xdr:col>
      <xdr:colOff>177800</xdr:colOff>
      <xdr:row>71</xdr:row>
      <xdr:rowOff>115570</xdr:rowOff>
    </xdr:to>
    <xdr:sp macro="" textlink="">
      <xdr:nvSpPr>
        <xdr:cNvPr id="653" name="楕円 652"/>
        <xdr:cNvSpPr/>
      </xdr:nvSpPr>
      <xdr:spPr>
        <a:xfrm>
          <a:off x="16268700" y="1218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70</xdr:row>
      <xdr:rowOff>138430</xdr:rowOff>
    </xdr:from>
    <xdr:ext cx="534670" cy="259080"/>
    <xdr:sp macro="" textlink="">
      <xdr:nvSpPr>
        <xdr:cNvPr id="654" name="公債費該当値テキスト"/>
        <xdr:cNvSpPr txBox="1"/>
      </xdr:nvSpPr>
      <xdr:spPr>
        <a:xfrm>
          <a:off x="16370300" y="1213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70</xdr:row>
      <xdr:rowOff>141605</xdr:rowOff>
    </xdr:from>
    <xdr:to xmlns:xdr="http://schemas.openxmlformats.org/drawingml/2006/spreadsheetDrawing">
      <xdr:col>81</xdr:col>
      <xdr:colOff>101600</xdr:colOff>
      <xdr:row>71</xdr:row>
      <xdr:rowOff>71755</xdr:rowOff>
    </xdr:to>
    <xdr:sp macro="" textlink="">
      <xdr:nvSpPr>
        <xdr:cNvPr id="655" name="楕円 654"/>
        <xdr:cNvSpPr/>
      </xdr:nvSpPr>
      <xdr:spPr>
        <a:xfrm>
          <a:off x="15430500" y="121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69</xdr:row>
      <xdr:rowOff>88265</xdr:rowOff>
    </xdr:from>
    <xdr:ext cx="531495" cy="255905"/>
    <xdr:sp macro="" textlink="">
      <xdr:nvSpPr>
        <xdr:cNvPr id="656" name="テキスト ボックス 655"/>
        <xdr:cNvSpPr txBox="1"/>
      </xdr:nvSpPr>
      <xdr:spPr>
        <a:xfrm>
          <a:off x="15213965" y="11918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24765</xdr:rowOff>
    </xdr:from>
    <xdr:to xmlns:xdr="http://schemas.openxmlformats.org/drawingml/2006/spreadsheetDrawing">
      <xdr:col>76</xdr:col>
      <xdr:colOff>165100</xdr:colOff>
      <xdr:row>71</xdr:row>
      <xdr:rowOff>126365</xdr:rowOff>
    </xdr:to>
    <xdr:sp macro="" textlink="">
      <xdr:nvSpPr>
        <xdr:cNvPr id="657" name="楕円 656"/>
        <xdr:cNvSpPr/>
      </xdr:nvSpPr>
      <xdr:spPr>
        <a:xfrm>
          <a:off x="14541500" y="121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69</xdr:row>
      <xdr:rowOff>143510</xdr:rowOff>
    </xdr:from>
    <xdr:ext cx="531495" cy="255905"/>
    <xdr:sp macro="" textlink="">
      <xdr:nvSpPr>
        <xdr:cNvPr id="658" name="テキスト ボックス 657"/>
        <xdr:cNvSpPr txBox="1"/>
      </xdr:nvSpPr>
      <xdr:spPr>
        <a:xfrm>
          <a:off x="14324965" y="11973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147320</xdr:rowOff>
    </xdr:from>
    <xdr:to xmlns:xdr="http://schemas.openxmlformats.org/drawingml/2006/spreadsheetDrawing">
      <xdr:col>72</xdr:col>
      <xdr:colOff>38100</xdr:colOff>
      <xdr:row>72</xdr:row>
      <xdr:rowOff>77470</xdr:rowOff>
    </xdr:to>
    <xdr:sp macro="" textlink="">
      <xdr:nvSpPr>
        <xdr:cNvPr id="659" name="楕円 658"/>
        <xdr:cNvSpPr/>
      </xdr:nvSpPr>
      <xdr:spPr>
        <a:xfrm>
          <a:off x="13652500" y="123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93980</xdr:rowOff>
    </xdr:from>
    <xdr:ext cx="531495" cy="259080"/>
    <xdr:sp macro="" textlink="">
      <xdr:nvSpPr>
        <xdr:cNvPr id="660" name="テキスト ボックス 659"/>
        <xdr:cNvSpPr txBox="1"/>
      </xdr:nvSpPr>
      <xdr:spPr>
        <a:xfrm>
          <a:off x="13435965" y="12095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158750</xdr:rowOff>
    </xdr:from>
    <xdr:to xmlns:xdr="http://schemas.openxmlformats.org/drawingml/2006/spreadsheetDrawing">
      <xdr:col>67</xdr:col>
      <xdr:colOff>101600</xdr:colOff>
      <xdr:row>73</xdr:row>
      <xdr:rowOff>88900</xdr:rowOff>
    </xdr:to>
    <xdr:sp macro="" textlink="">
      <xdr:nvSpPr>
        <xdr:cNvPr id="661" name="楕円 660"/>
        <xdr:cNvSpPr/>
      </xdr:nvSpPr>
      <xdr:spPr>
        <a:xfrm>
          <a:off x="12763500" y="12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105410</xdr:rowOff>
    </xdr:from>
    <xdr:ext cx="531495" cy="259080"/>
    <xdr:sp macro="" textlink="">
      <xdr:nvSpPr>
        <xdr:cNvPr id="662" name="テキスト ボックス 661"/>
        <xdr:cNvSpPr txBox="1"/>
      </xdr:nvSpPr>
      <xdr:spPr>
        <a:xfrm>
          <a:off x="12546965" y="12278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1" name="テキスト ボックス 67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3" name="直線コネクタ 67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745" cy="259080"/>
    <xdr:sp macro="" textlink="">
      <xdr:nvSpPr>
        <xdr:cNvPr id="674" name="テキスト ボックス 673"/>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5" name="直線コネクタ 67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905"/>
    <xdr:sp macro="" textlink="">
      <xdr:nvSpPr>
        <xdr:cNvPr id="676" name="テキスト ボックス 675"/>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7" name="直線コネクタ 67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8" name="テキスト ボックス 677"/>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9" name="直線コネクタ 67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905"/>
    <xdr:sp macro="" textlink="">
      <xdr:nvSpPr>
        <xdr:cNvPr id="680" name="テキスト ボックス 679"/>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1" name="直線コネクタ 68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2455" cy="258445"/>
    <xdr:sp macro="" textlink="">
      <xdr:nvSpPr>
        <xdr:cNvPr id="682" name="テキスト ボックス 681"/>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3" name="直線コネクタ 68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2455" cy="259080"/>
    <xdr:sp macro="" textlink="">
      <xdr:nvSpPr>
        <xdr:cNvPr id="684" name="テキスト ボックス 683"/>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6" name="テキスト ボックス 685"/>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140970</xdr:rowOff>
    </xdr:from>
    <xdr:to xmlns:xdr="http://schemas.openxmlformats.org/drawingml/2006/spreadsheetDrawing">
      <xdr:col>85</xdr:col>
      <xdr:colOff>126365</xdr:colOff>
      <xdr:row>99</xdr:row>
      <xdr:rowOff>16510</xdr:rowOff>
    </xdr:to>
    <xdr:cxnSp macro="">
      <xdr:nvCxnSpPr>
        <xdr:cNvPr id="688" name="直線コネクタ 687"/>
        <xdr:cNvCxnSpPr/>
      </xdr:nvCxnSpPr>
      <xdr:spPr>
        <a:xfrm flipV="1">
          <a:off x="16317595" y="1557147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20320</xdr:rowOff>
    </xdr:from>
    <xdr:ext cx="469900" cy="255905"/>
    <xdr:sp macro="" textlink="">
      <xdr:nvSpPr>
        <xdr:cNvPr id="689" name="積立金最小値テキスト"/>
        <xdr:cNvSpPr txBox="1"/>
      </xdr:nvSpPr>
      <xdr:spPr>
        <a:xfrm>
          <a:off x="16370300" y="16993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16510</xdr:rowOff>
    </xdr:from>
    <xdr:to xmlns:xdr="http://schemas.openxmlformats.org/drawingml/2006/spreadsheetDrawing">
      <xdr:col>86</xdr:col>
      <xdr:colOff>25400</xdr:colOff>
      <xdr:row>99</xdr:row>
      <xdr:rowOff>16510</xdr:rowOff>
    </xdr:to>
    <xdr:cxnSp macro="">
      <xdr:nvCxnSpPr>
        <xdr:cNvPr id="690" name="直線コネクタ 689"/>
        <xdr:cNvCxnSpPr/>
      </xdr:nvCxnSpPr>
      <xdr:spPr>
        <a:xfrm>
          <a:off x="16230600" y="1699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87630</xdr:rowOff>
    </xdr:from>
    <xdr:ext cx="598805" cy="255905"/>
    <xdr:sp macro="" textlink="">
      <xdr:nvSpPr>
        <xdr:cNvPr id="691" name="積立金最大値テキスト"/>
        <xdr:cNvSpPr txBox="1"/>
      </xdr:nvSpPr>
      <xdr:spPr>
        <a:xfrm>
          <a:off x="16370300" y="153466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140970</xdr:rowOff>
    </xdr:from>
    <xdr:to xmlns:xdr="http://schemas.openxmlformats.org/drawingml/2006/spreadsheetDrawing">
      <xdr:col>86</xdr:col>
      <xdr:colOff>25400</xdr:colOff>
      <xdr:row>90</xdr:row>
      <xdr:rowOff>140970</xdr:rowOff>
    </xdr:to>
    <xdr:cxnSp macro="">
      <xdr:nvCxnSpPr>
        <xdr:cNvPr id="692" name="直線コネクタ 691"/>
        <xdr:cNvCxnSpPr/>
      </xdr:nvCxnSpPr>
      <xdr:spPr>
        <a:xfrm>
          <a:off x="16230600" y="1557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167640</xdr:rowOff>
    </xdr:from>
    <xdr:to xmlns:xdr="http://schemas.openxmlformats.org/drawingml/2006/spreadsheetDrawing">
      <xdr:col>85</xdr:col>
      <xdr:colOff>127000</xdr:colOff>
      <xdr:row>99</xdr:row>
      <xdr:rowOff>16510</xdr:rowOff>
    </xdr:to>
    <xdr:cxnSp macro="">
      <xdr:nvCxnSpPr>
        <xdr:cNvPr id="693" name="直線コネクタ 692"/>
        <xdr:cNvCxnSpPr/>
      </xdr:nvCxnSpPr>
      <xdr:spPr>
        <a:xfrm>
          <a:off x="15481300" y="1696974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55880</xdr:rowOff>
    </xdr:from>
    <xdr:ext cx="534670" cy="259080"/>
    <xdr:sp macro="" textlink="">
      <xdr:nvSpPr>
        <xdr:cNvPr id="694" name="積立金平均値テキスト"/>
        <xdr:cNvSpPr txBox="1"/>
      </xdr:nvSpPr>
      <xdr:spPr>
        <a:xfrm>
          <a:off x="16370300" y="16172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32385</xdr:rowOff>
    </xdr:from>
    <xdr:to xmlns:xdr="http://schemas.openxmlformats.org/drawingml/2006/spreadsheetDrawing">
      <xdr:col>85</xdr:col>
      <xdr:colOff>177800</xdr:colOff>
      <xdr:row>95</xdr:row>
      <xdr:rowOff>133985</xdr:rowOff>
    </xdr:to>
    <xdr:sp macro="" textlink="">
      <xdr:nvSpPr>
        <xdr:cNvPr id="695" name="フローチャート: 判断 694"/>
        <xdr:cNvSpPr/>
      </xdr:nvSpPr>
      <xdr:spPr>
        <a:xfrm>
          <a:off x="16268700" y="163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135255</xdr:rowOff>
    </xdr:from>
    <xdr:to xmlns:xdr="http://schemas.openxmlformats.org/drawingml/2006/spreadsheetDrawing">
      <xdr:col>81</xdr:col>
      <xdr:colOff>50800</xdr:colOff>
      <xdr:row>98</xdr:row>
      <xdr:rowOff>167640</xdr:rowOff>
    </xdr:to>
    <xdr:cxnSp macro="">
      <xdr:nvCxnSpPr>
        <xdr:cNvPr id="696" name="直線コネクタ 695"/>
        <xdr:cNvCxnSpPr/>
      </xdr:nvCxnSpPr>
      <xdr:spPr>
        <a:xfrm>
          <a:off x="14592300" y="169373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76200</xdr:rowOff>
    </xdr:from>
    <xdr:to xmlns:xdr="http://schemas.openxmlformats.org/drawingml/2006/spreadsheetDrawing">
      <xdr:col>81</xdr:col>
      <xdr:colOff>101600</xdr:colOff>
      <xdr:row>96</xdr:row>
      <xdr:rowOff>6350</xdr:rowOff>
    </xdr:to>
    <xdr:sp macro="" textlink="">
      <xdr:nvSpPr>
        <xdr:cNvPr id="697" name="フローチャート: 判断 696"/>
        <xdr:cNvSpPr/>
      </xdr:nvSpPr>
      <xdr:spPr>
        <a:xfrm>
          <a:off x="15430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22860</xdr:rowOff>
    </xdr:from>
    <xdr:ext cx="531495" cy="259080"/>
    <xdr:sp macro="" textlink="">
      <xdr:nvSpPr>
        <xdr:cNvPr id="698" name="テキスト ボックス 697"/>
        <xdr:cNvSpPr txBox="1"/>
      </xdr:nvSpPr>
      <xdr:spPr>
        <a:xfrm>
          <a:off x="15213965" y="16139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135255</xdr:rowOff>
    </xdr:from>
    <xdr:to xmlns:xdr="http://schemas.openxmlformats.org/drawingml/2006/spreadsheetDrawing">
      <xdr:col>76</xdr:col>
      <xdr:colOff>114300</xdr:colOff>
      <xdr:row>99</xdr:row>
      <xdr:rowOff>17780</xdr:rowOff>
    </xdr:to>
    <xdr:cxnSp macro="">
      <xdr:nvCxnSpPr>
        <xdr:cNvPr id="699" name="直線コネクタ 698"/>
        <xdr:cNvCxnSpPr/>
      </xdr:nvCxnSpPr>
      <xdr:spPr>
        <a:xfrm flipV="1">
          <a:off x="13703300" y="169373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147320</xdr:rowOff>
    </xdr:from>
    <xdr:to xmlns:xdr="http://schemas.openxmlformats.org/drawingml/2006/spreadsheetDrawing">
      <xdr:col>76</xdr:col>
      <xdr:colOff>165100</xdr:colOff>
      <xdr:row>96</xdr:row>
      <xdr:rowOff>77470</xdr:rowOff>
    </xdr:to>
    <xdr:sp macro="" textlink="">
      <xdr:nvSpPr>
        <xdr:cNvPr id="700" name="フローチャート: 判断 699"/>
        <xdr:cNvSpPr/>
      </xdr:nvSpPr>
      <xdr:spPr>
        <a:xfrm>
          <a:off x="14541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93980</xdr:rowOff>
    </xdr:from>
    <xdr:ext cx="531495" cy="259080"/>
    <xdr:sp macro="" textlink="">
      <xdr:nvSpPr>
        <xdr:cNvPr id="701" name="テキスト ボックス 700"/>
        <xdr:cNvSpPr txBox="1"/>
      </xdr:nvSpPr>
      <xdr:spPr>
        <a:xfrm>
          <a:off x="14324965" y="16210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17780</xdr:rowOff>
    </xdr:from>
    <xdr:to xmlns:xdr="http://schemas.openxmlformats.org/drawingml/2006/spreadsheetDrawing">
      <xdr:col>71</xdr:col>
      <xdr:colOff>177800</xdr:colOff>
      <xdr:row>99</xdr:row>
      <xdr:rowOff>32385</xdr:rowOff>
    </xdr:to>
    <xdr:cxnSp macro="">
      <xdr:nvCxnSpPr>
        <xdr:cNvPr id="702" name="直線コネクタ 701"/>
        <xdr:cNvCxnSpPr/>
      </xdr:nvCxnSpPr>
      <xdr:spPr>
        <a:xfrm flipV="1">
          <a:off x="12814300" y="169913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157480</xdr:rowOff>
    </xdr:from>
    <xdr:to xmlns:xdr="http://schemas.openxmlformats.org/drawingml/2006/spreadsheetDrawing">
      <xdr:col>72</xdr:col>
      <xdr:colOff>38100</xdr:colOff>
      <xdr:row>96</xdr:row>
      <xdr:rowOff>87630</xdr:rowOff>
    </xdr:to>
    <xdr:sp macro="" textlink="">
      <xdr:nvSpPr>
        <xdr:cNvPr id="703" name="フローチャート: 判断 702"/>
        <xdr:cNvSpPr/>
      </xdr:nvSpPr>
      <xdr:spPr>
        <a:xfrm>
          <a:off x="13652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104140</xdr:rowOff>
    </xdr:from>
    <xdr:ext cx="531495" cy="259080"/>
    <xdr:sp macro="" textlink="">
      <xdr:nvSpPr>
        <xdr:cNvPr id="704" name="テキスト ボックス 703"/>
        <xdr:cNvSpPr txBox="1"/>
      </xdr:nvSpPr>
      <xdr:spPr>
        <a:xfrm>
          <a:off x="13435965" y="16220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125730</xdr:rowOff>
    </xdr:from>
    <xdr:to xmlns:xdr="http://schemas.openxmlformats.org/drawingml/2006/spreadsheetDrawing">
      <xdr:col>67</xdr:col>
      <xdr:colOff>101600</xdr:colOff>
      <xdr:row>98</xdr:row>
      <xdr:rowOff>55880</xdr:rowOff>
    </xdr:to>
    <xdr:sp macro="" textlink="">
      <xdr:nvSpPr>
        <xdr:cNvPr id="705" name="フローチャート: 判断 704"/>
        <xdr:cNvSpPr/>
      </xdr:nvSpPr>
      <xdr:spPr>
        <a:xfrm>
          <a:off x="12763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72390</xdr:rowOff>
    </xdr:from>
    <xdr:ext cx="531495" cy="259080"/>
    <xdr:sp macro="" textlink="">
      <xdr:nvSpPr>
        <xdr:cNvPr id="706" name="テキスト ボックス 705"/>
        <xdr:cNvSpPr txBox="1"/>
      </xdr:nvSpPr>
      <xdr:spPr>
        <a:xfrm>
          <a:off x="12546965" y="16531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137160</xdr:rowOff>
    </xdr:from>
    <xdr:to xmlns:xdr="http://schemas.openxmlformats.org/drawingml/2006/spreadsheetDrawing">
      <xdr:col>85</xdr:col>
      <xdr:colOff>177800</xdr:colOff>
      <xdr:row>99</xdr:row>
      <xdr:rowOff>67310</xdr:rowOff>
    </xdr:to>
    <xdr:sp macro="" textlink="">
      <xdr:nvSpPr>
        <xdr:cNvPr id="712" name="楕円 711"/>
        <xdr:cNvSpPr/>
      </xdr:nvSpPr>
      <xdr:spPr>
        <a:xfrm>
          <a:off x="162687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52070</xdr:rowOff>
    </xdr:from>
    <xdr:ext cx="469900" cy="255905"/>
    <xdr:sp macro="" textlink="">
      <xdr:nvSpPr>
        <xdr:cNvPr id="713" name="積立金該当値テキスト"/>
        <xdr:cNvSpPr txBox="1"/>
      </xdr:nvSpPr>
      <xdr:spPr>
        <a:xfrm>
          <a:off x="16370300" y="168541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116840</xdr:rowOff>
    </xdr:from>
    <xdr:to xmlns:xdr="http://schemas.openxmlformats.org/drawingml/2006/spreadsheetDrawing">
      <xdr:col>81</xdr:col>
      <xdr:colOff>101600</xdr:colOff>
      <xdr:row>99</xdr:row>
      <xdr:rowOff>46990</xdr:rowOff>
    </xdr:to>
    <xdr:sp macro="" textlink="">
      <xdr:nvSpPr>
        <xdr:cNvPr id="714" name="楕円 713"/>
        <xdr:cNvSpPr/>
      </xdr:nvSpPr>
      <xdr:spPr>
        <a:xfrm>
          <a:off x="15430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38100</xdr:rowOff>
    </xdr:from>
    <xdr:ext cx="466725" cy="259080"/>
    <xdr:sp macro="" textlink="">
      <xdr:nvSpPr>
        <xdr:cNvPr id="715" name="テキスト ボックス 714"/>
        <xdr:cNvSpPr txBox="1"/>
      </xdr:nvSpPr>
      <xdr:spPr>
        <a:xfrm>
          <a:off x="15246350" y="170116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84455</xdr:rowOff>
    </xdr:from>
    <xdr:to xmlns:xdr="http://schemas.openxmlformats.org/drawingml/2006/spreadsheetDrawing">
      <xdr:col>76</xdr:col>
      <xdr:colOff>165100</xdr:colOff>
      <xdr:row>99</xdr:row>
      <xdr:rowOff>14605</xdr:rowOff>
    </xdr:to>
    <xdr:sp macro="" textlink="">
      <xdr:nvSpPr>
        <xdr:cNvPr id="716" name="楕円 715"/>
        <xdr:cNvSpPr/>
      </xdr:nvSpPr>
      <xdr:spPr>
        <a:xfrm>
          <a:off x="14541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6350</xdr:rowOff>
    </xdr:from>
    <xdr:ext cx="531495" cy="255905"/>
    <xdr:sp macro="" textlink="">
      <xdr:nvSpPr>
        <xdr:cNvPr id="717" name="テキスト ボックス 716"/>
        <xdr:cNvSpPr txBox="1"/>
      </xdr:nvSpPr>
      <xdr:spPr>
        <a:xfrm>
          <a:off x="14324965" y="16979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137795</xdr:rowOff>
    </xdr:from>
    <xdr:to xmlns:xdr="http://schemas.openxmlformats.org/drawingml/2006/spreadsheetDrawing">
      <xdr:col>72</xdr:col>
      <xdr:colOff>38100</xdr:colOff>
      <xdr:row>99</xdr:row>
      <xdr:rowOff>67945</xdr:rowOff>
    </xdr:to>
    <xdr:sp macro="" textlink="">
      <xdr:nvSpPr>
        <xdr:cNvPr id="718" name="楕円 717"/>
        <xdr:cNvSpPr/>
      </xdr:nvSpPr>
      <xdr:spPr>
        <a:xfrm>
          <a:off x="13652500" y="169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59055</xdr:rowOff>
    </xdr:from>
    <xdr:ext cx="466725" cy="259080"/>
    <xdr:sp macro="" textlink="">
      <xdr:nvSpPr>
        <xdr:cNvPr id="719" name="テキスト ボックス 718"/>
        <xdr:cNvSpPr txBox="1"/>
      </xdr:nvSpPr>
      <xdr:spPr>
        <a:xfrm>
          <a:off x="13468350" y="170326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153035</xdr:rowOff>
    </xdr:from>
    <xdr:to xmlns:xdr="http://schemas.openxmlformats.org/drawingml/2006/spreadsheetDrawing">
      <xdr:col>67</xdr:col>
      <xdr:colOff>101600</xdr:colOff>
      <xdr:row>99</xdr:row>
      <xdr:rowOff>83185</xdr:rowOff>
    </xdr:to>
    <xdr:sp macro="" textlink="">
      <xdr:nvSpPr>
        <xdr:cNvPr id="720" name="楕円 719"/>
        <xdr:cNvSpPr/>
      </xdr:nvSpPr>
      <xdr:spPr>
        <a:xfrm>
          <a:off x="127635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74930</xdr:rowOff>
    </xdr:from>
    <xdr:ext cx="466725" cy="255905"/>
    <xdr:sp macro="" textlink="">
      <xdr:nvSpPr>
        <xdr:cNvPr id="721" name="テキスト ボックス 720"/>
        <xdr:cNvSpPr txBox="1"/>
      </xdr:nvSpPr>
      <xdr:spPr>
        <a:xfrm>
          <a:off x="12579350" y="17048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0" name="テキスト ボックス 729"/>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111760</xdr:rowOff>
    </xdr:from>
    <xdr:ext cx="245745" cy="255905"/>
    <xdr:sp macro="" textlink="">
      <xdr:nvSpPr>
        <xdr:cNvPr id="732" name="テキスト ボックス 731"/>
        <xdr:cNvSpPr txBox="1"/>
      </xdr:nvSpPr>
      <xdr:spPr>
        <a:xfrm>
          <a:off x="18039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73660</xdr:rowOff>
    </xdr:from>
    <xdr:ext cx="464185" cy="259080"/>
    <xdr:sp macro="" textlink="">
      <xdr:nvSpPr>
        <xdr:cNvPr id="734" name="テキスト ボックス 733"/>
        <xdr:cNvSpPr txBox="1"/>
      </xdr:nvSpPr>
      <xdr:spPr>
        <a:xfrm>
          <a:off x="17820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36" name="テキスト ボックス 735"/>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38" name="テキスト ボックス 737"/>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40" name="テキスト ボックス 739"/>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4185" cy="259080"/>
    <xdr:sp macro="" textlink="">
      <xdr:nvSpPr>
        <xdr:cNvPr id="742" name="テキスト ボックス 741"/>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44" name="テキスト ボックス 743"/>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156210</xdr:rowOff>
    </xdr:from>
    <xdr:to xmlns:xdr="http://schemas.openxmlformats.org/drawingml/2006/spreadsheetDrawing">
      <xdr:col>116</xdr:col>
      <xdr:colOff>62865</xdr:colOff>
      <xdr:row>37</xdr:row>
      <xdr:rowOff>97790</xdr:rowOff>
    </xdr:to>
    <xdr:cxnSp macro="">
      <xdr:nvCxnSpPr>
        <xdr:cNvPr id="746" name="直線コネクタ 745"/>
        <xdr:cNvCxnSpPr/>
      </xdr:nvCxnSpPr>
      <xdr:spPr>
        <a:xfrm flipV="1">
          <a:off x="22159595" y="5471160"/>
          <a:ext cx="1270" cy="970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100965</xdr:rowOff>
    </xdr:from>
    <xdr:ext cx="469900" cy="255905"/>
    <xdr:sp macro="" textlink="">
      <xdr:nvSpPr>
        <xdr:cNvPr id="747" name="投資及び出資金最小値テキスト"/>
        <xdr:cNvSpPr txBox="1"/>
      </xdr:nvSpPr>
      <xdr:spPr>
        <a:xfrm>
          <a:off x="22212300" y="64446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37</xdr:row>
      <xdr:rowOff>97790</xdr:rowOff>
    </xdr:from>
    <xdr:to xmlns:xdr="http://schemas.openxmlformats.org/drawingml/2006/spreadsheetDrawing">
      <xdr:col>116</xdr:col>
      <xdr:colOff>152400</xdr:colOff>
      <xdr:row>37</xdr:row>
      <xdr:rowOff>97790</xdr:rowOff>
    </xdr:to>
    <xdr:cxnSp macro="">
      <xdr:nvCxnSpPr>
        <xdr:cNvPr id="748" name="直線コネクタ 747"/>
        <xdr:cNvCxnSpPr/>
      </xdr:nvCxnSpPr>
      <xdr:spPr>
        <a:xfrm>
          <a:off x="22072600" y="644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102870</xdr:rowOff>
    </xdr:from>
    <xdr:ext cx="469900" cy="259080"/>
    <xdr:sp macro="" textlink="">
      <xdr:nvSpPr>
        <xdr:cNvPr id="749" name="投資及び出資金最大値テキスト"/>
        <xdr:cNvSpPr txBox="1"/>
      </xdr:nvSpPr>
      <xdr:spPr>
        <a:xfrm>
          <a:off x="22212300" y="524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156210</xdr:rowOff>
    </xdr:from>
    <xdr:to xmlns:xdr="http://schemas.openxmlformats.org/drawingml/2006/spreadsheetDrawing">
      <xdr:col>116</xdr:col>
      <xdr:colOff>152400</xdr:colOff>
      <xdr:row>31</xdr:row>
      <xdr:rowOff>156210</xdr:rowOff>
    </xdr:to>
    <xdr:cxnSp macro="">
      <xdr:nvCxnSpPr>
        <xdr:cNvPr id="750" name="直線コネクタ 749"/>
        <xdr:cNvCxnSpPr/>
      </xdr:nvCxnSpPr>
      <xdr:spPr>
        <a:xfrm>
          <a:off x="22072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31</xdr:row>
      <xdr:rowOff>156210</xdr:rowOff>
    </xdr:from>
    <xdr:to xmlns:xdr="http://schemas.openxmlformats.org/drawingml/2006/spreadsheetDrawing">
      <xdr:col>116</xdr:col>
      <xdr:colOff>63500</xdr:colOff>
      <xdr:row>32</xdr:row>
      <xdr:rowOff>157480</xdr:rowOff>
    </xdr:to>
    <xdr:cxnSp macro="">
      <xdr:nvCxnSpPr>
        <xdr:cNvPr id="751" name="直線コネクタ 750"/>
        <xdr:cNvCxnSpPr/>
      </xdr:nvCxnSpPr>
      <xdr:spPr>
        <a:xfrm flipV="1">
          <a:off x="21323300" y="5471160"/>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36195</xdr:rowOff>
    </xdr:from>
    <xdr:ext cx="469900" cy="259080"/>
    <xdr:sp macro="" textlink="">
      <xdr:nvSpPr>
        <xdr:cNvPr id="752" name="投資及び出資金平均値テキスト"/>
        <xdr:cNvSpPr txBox="1"/>
      </xdr:nvSpPr>
      <xdr:spPr>
        <a:xfrm>
          <a:off x="22212300" y="6036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57785</xdr:rowOff>
    </xdr:from>
    <xdr:to xmlns:xdr="http://schemas.openxmlformats.org/drawingml/2006/spreadsheetDrawing">
      <xdr:col>116</xdr:col>
      <xdr:colOff>114300</xdr:colOff>
      <xdr:row>35</xdr:row>
      <xdr:rowOff>159385</xdr:rowOff>
    </xdr:to>
    <xdr:sp macro="" textlink="">
      <xdr:nvSpPr>
        <xdr:cNvPr id="753" name="フローチャート: 判断 752"/>
        <xdr:cNvSpPr/>
      </xdr:nvSpPr>
      <xdr:spPr>
        <a:xfrm>
          <a:off x="22110700"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32</xdr:row>
      <xdr:rowOff>157480</xdr:rowOff>
    </xdr:from>
    <xdr:to xmlns:xdr="http://schemas.openxmlformats.org/drawingml/2006/spreadsheetDrawing">
      <xdr:col>111</xdr:col>
      <xdr:colOff>177800</xdr:colOff>
      <xdr:row>33</xdr:row>
      <xdr:rowOff>135890</xdr:rowOff>
    </xdr:to>
    <xdr:cxnSp macro="">
      <xdr:nvCxnSpPr>
        <xdr:cNvPr id="754" name="直線コネクタ 753"/>
        <xdr:cNvCxnSpPr/>
      </xdr:nvCxnSpPr>
      <xdr:spPr>
        <a:xfrm flipV="1">
          <a:off x="20434300" y="564388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35</xdr:row>
      <xdr:rowOff>111125</xdr:rowOff>
    </xdr:from>
    <xdr:to xmlns:xdr="http://schemas.openxmlformats.org/drawingml/2006/spreadsheetDrawing">
      <xdr:col>112</xdr:col>
      <xdr:colOff>38100</xdr:colOff>
      <xdr:row>36</xdr:row>
      <xdr:rowOff>41275</xdr:rowOff>
    </xdr:to>
    <xdr:sp macro="" textlink="">
      <xdr:nvSpPr>
        <xdr:cNvPr id="755" name="フローチャート: 判断 754"/>
        <xdr:cNvSpPr/>
      </xdr:nvSpPr>
      <xdr:spPr>
        <a:xfrm>
          <a:off x="21272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32385</xdr:rowOff>
    </xdr:from>
    <xdr:ext cx="466725" cy="255905"/>
    <xdr:sp macro="" textlink="">
      <xdr:nvSpPr>
        <xdr:cNvPr id="756" name="テキスト ボックス 755"/>
        <xdr:cNvSpPr txBox="1"/>
      </xdr:nvSpPr>
      <xdr:spPr>
        <a:xfrm>
          <a:off x="21088350" y="62045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32</xdr:row>
      <xdr:rowOff>24130</xdr:rowOff>
    </xdr:from>
    <xdr:to xmlns:xdr="http://schemas.openxmlformats.org/drawingml/2006/spreadsheetDrawing">
      <xdr:col>107</xdr:col>
      <xdr:colOff>50800</xdr:colOff>
      <xdr:row>33</xdr:row>
      <xdr:rowOff>135890</xdr:rowOff>
    </xdr:to>
    <xdr:cxnSp macro="">
      <xdr:nvCxnSpPr>
        <xdr:cNvPr id="757" name="直線コネクタ 756"/>
        <xdr:cNvCxnSpPr/>
      </xdr:nvCxnSpPr>
      <xdr:spPr>
        <a:xfrm>
          <a:off x="19545300" y="551053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100965</xdr:rowOff>
    </xdr:from>
    <xdr:to xmlns:xdr="http://schemas.openxmlformats.org/drawingml/2006/spreadsheetDrawing">
      <xdr:col>107</xdr:col>
      <xdr:colOff>101600</xdr:colOff>
      <xdr:row>36</xdr:row>
      <xdr:rowOff>31115</xdr:rowOff>
    </xdr:to>
    <xdr:sp macro="" textlink="">
      <xdr:nvSpPr>
        <xdr:cNvPr id="758" name="フローチャート: 判断 757"/>
        <xdr:cNvSpPr/>
      </xdr:nvSpPr>
      <xdr:spPr>
        <a:xfrm>
          <a:off x="203835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22225</xdr:rowOff>
    </xdr:from>
    <xdr:ext cx="466725" cy="258445"/>
    <xdr:sp macro="" textlink="">
      <xdr:nvSpPr>
        <xdr:cNvPr id="759" name="テキスト ボックス 758"/>
        <xdr:cNvSpPr txBox="1"/>
      </xdr:nvSpPr>
      <xdr:spPr>
        <a:xfrm>
          <a:off x="20199350" y="61944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31</xdr:row>
      <xdr:rowOff>78105</xdr:rowOff>
    </xdr:from>
    <xdr:to xmlns:xdr="http://schemas.openxmlformats.org/drawingml/2006/spreadsheetDrawing">
      <xdr:col>102</xdr:col>
      <xdr:colOff>114300</xdr:colOff>
      <xdr:row>32</xdr:row>
      <xdr:rowOff>24130</xdr:rowOff>
    </xdr:to>
    <xdr:cxnSp macro="">
      <xdr:nvCxnSpPr>
        <xdr:cNvPr id="760" name="直線コネクタ 759"/>
        <xdr:cNvCxnSpPr/>
      </xdr:nvCxnSpPr>
      <xdr:spPr>
        <a:xfrm>
          <a:off x="18656300" y="53930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136525</xdr:rowOff>
    </xdr:from>
    <xdr:to xmlns:xdr="http://schemas.openxmlformats.org/drawingml/2006/spreadsheetDrawing">
      <xdr:col>102</xdr:col>
      <xdr:colOff>165100</xdr:colOff>
      <xdr:row>36</xdr:row>
      <xdr:rowOff>66675</xdr:rowOff>
    </xdr:to>
    <xdr:sp macro="" textlink="">
      <xdr:nvSpPr>
        <xdr:cNvPr id="761" name="フローチャート: 判断 760"/>
        <xdr:cNvSpPr/>
      </xdr:nvSpPr>
      <xdr:spPr>
        <a:xfrm>
          <a:off x="19494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57785</xdr:rowOff>
    </xdr:from>
    <xdr:ext cx="466725" cy="259080"/>
    <xdr:sp macro="" textlink="">
      <xdr:nvSpPr>
        <xdr:cNvPr id="762" name="テキスト ボックス 761"/>
        <xdr:cNvSpPr txBox="1"/>
      </xdr:nvSpPr>
      <xdr:spPr>
        <a:xfrm>
          <a:off x="19310350" y="6229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163830</xdr:rowOff>
    </xdr:from>
    <xdr:to xmlns:xdr="http://schemas.openxmlformats.org/drawingml/2006/spreadsheetDrawing">
      <xdr:col>98</xdr:col>
      <xdr:colOff>38100</xdr:colOff>
      <xdr:row>38</xdr:row>
      <xdr:rowOff>93980</xdr:rowOff>
    </xdr:to>
    <xdr:sp macro="" textlink="">
      <xdr:nvSpPr>
        <xdr:cNvPr id="763" name="フローチャート: 判断 762"/>
        <xdr:cNvSpPr/>
      </xdr:nvSpPr>
      <xdr:spPr>
        <a:xfrm>
          <a:off x="18605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85090</xdr:rowOff>
    </xdr:from>
    <xdr:ext cx="466725" cy="259080"/>
    <xdr:sp macro="" textlink="">
      <xdr:nvSpPr>
        <xdr:cNvPr id="764" name="テキスト ボックス 763"/>
        <xdr:cNvSpPr txBox="1"/>
      </xdr:nvSpPr>
      <xdr:spPr>
        <a:xfrm>
          <a:off x="18421350" y="6600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31</xdr:row>
      <xdr:rowOff>105410</xdr:rowOff>
    </xdr:from>
    <xdr:to xmlns:xdr="http://schemas.openxmlformats.org/drawingml/2006/spreadsheetDrawing">
      <xdr:col>116</xdr:col>
      <xdr:colOff>114300</xdr:colOff>
      <xdr:row>32</xdr:row>
      <xdr:rowOff>35560</xdr:rowOff>
    </xdr:to>
    <xdr:sp macro="" textlink="">
      <xdr:nvSpPr>
        <xdr:cNvPr id="770" name="楕円 769"/>
        <xdr:cNvSpPr/>
      </xdr:nvSpPr>
      <xdr:spPr>
        <a:xfrm>
          <a:off x="221107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31</xdr:row>
      <xdr:rowOff>58420</xdr:rowOff>
    </xdr:from>
    <xdr:ext cx="469900" cy="259080"/>
    <xdr:sp macro="" textlink="">
      <xdr:nvSpPr>
        <xdr:cNvPr id="771" name="投資及び出資金該当値テキスト"/>
        <xdr:cNvSpPr txBox="1"/>
      </xdr:nvSpPr>
      <xdr:spPr>
        <a:xfrm>
          <a:off x="22212300" y="537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32</xdr:row>
      <xdr:rowOff>106680</xdr:rowOff>
    </xdr:from>
    <xdr:to xmlns:xdr="http://schemas.openxmlformats.org/drawingml/2006/spreadsheetDrawing">
      <xdr:col>112</xdr:col>
      <xdr:colOff>38100</xdr:colOff>
      <xdr:row>33</xdr:row>
      <xdr:rowOff>36830</xdr:rowOff>
    </xdr:to>
    <xdr:sp macro="" textlink="">
      <xdr:nvSpPr>
        <xdr:cNvPr id="772" name="楕円 771"/>
        <xdr:cNvSpPr/>
      </xdr:nvSpPr>
      <xdr:spPr>
        <a:xfrm>
          <a:off x="21272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31</xdr:row>
      <xdr:rowOff>53340</xdr:rowOff>
    </xdr:from>
    <xdr:ext cx="466725" cy="255905"/>
    <xdr:sp macro="" textlink="">
      <xdr:nvSpPr>
        <xdr:cNvPr id="773" name="テキスト ボックス 772"/>
        <xdr:cNvSpPr txBox="1"/>
      </xdr:nvSpPr>
      <xdr:spPr>
        <a:xfrm>
          <a:off x="21088350" y="5368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85090</xdr:rowOff>
    </xdr:from>
    <xdr:to xmlns:xdr="http://schemas.openxmlformats.org/drawingml/2006/spreadsheetDrawing">
      <xdr:col>107</xdr:col>
      <xdr:colOff>101600</xdr:colOff>
      <xdr:row>34</xdr:row>
      <xdr:rowOff>15240</xdr:rowOff>
    </xdr:to>
    <xdr:sp macro="" textlink="">
      <xdr:nvSpPr>
        <xdr:cNvPr id="774" name="楕円 773"/>
        <xdr:cNvSpPr/>
      </xdr:nvSpPr>
      <xdr:spPr>
        <a:xfrm>
          <a:off x="20383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32</xdr:row>
      <xdr:rowOff>31750</xdr:rowOff>
    </xdr:from>
    <xdr:ext cx="466725" cy="255905"/>
    <xdr:sp macro="" textlink="">
      <xdr:nvSpPr>
        <xdr:cNvPr id="775" name="テキスト ボックス 774"/>
        <xdr:cNvSpPr txBox="1"/>
      </xdr:nvSpPr>
      <xdr:spPr>
        <a:xfrm>
          <a:off x="20199350" y="5518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31</xdr:row>
      <xdr:rowOff>144780</xdr:rowOff>
    </xdr:from>
    <xdr:to xmlns:xdr="http://schemas.openxmlformats.org/drawingml/2006/spreadsheetDrawing">
      <xdr:col>102</xdr:col>
      <xdr:colOff>165100</xdr:colOff>
      <xdr:row>32</xdr:row>
      <xdr:rowOff>74930</xdr:rowOff>
    </xdr:to>
    <xdr:sp macro="" textlink="">
      <xdr:nvSpPr>
        <xdr:cNvPr id="776" name="楕円 775"/>
        <xdr:cNvSpPr/>
      </xdr:nvSpPr>
      <xdr:spPr>
        <a:xfrm>
          <a:off x="194945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30</xdr:row>
      <xdr:rowOff>91440</xdr:rowOff>
    </xdr:from>
    <xdr:ext cx="466725" cy="259080"/>
    <xdr:sp macro="" textlink="">
      <xdr:nvSpPr>
        <xdr:cNvPr id="777" name="テキスト ボックス 776"/>
        <xdr:cNvSpPr txBox="1"/>
      </xdr:nvSpPr>
      <xdr:spPr>
        <a:xfrm>
          <a:off x="19310350" y="5234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27305</xdr:rowOff>
    </xdr:from>
    <xdr:to xmlns:xdr="http://schemas.openxmlformats.org/drawingml/2006/spreadsheetDrawing">
      <xdr:col>98</xdr:col>
      <xdr:colOff>38100</xdr:colOff>
      <xdr:row>31</xdr:row>
      <xdr:rowOff>128905</xdr:rowOff>
    </xdr:to>
    <xdr:sp macro="" textlink="">
      <xdr:nvSpPr>
        <xdr:cNvPr id="778" name="楕円 777"/>
        <xdr:cNvSpPr/>
      </xdr:nvSpPr>
      <xdr:spPr>
        <a:xfrm>
          <a:off x="18605500" y="53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29</xdr:row>
      <xdr:rowOff>145415</xdr:rowOff>
    </xdr:from>
    <xdr:ext cx="466725" cy="255905"/>
    <xdr:sp macro="" textlink="">
      <xdr:nvSpPr>
        <xdr:cNvPr id="779" name="テキスト ボックス 778"/>
        <xdr:cNvSpPr txBox="1"/>
      </xdr:nvSpPr>
      <xdr:spPr>
        <a:xfrm>
          <a:off x="18421350" y="51174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8" name="テキスト ボックス 787"/>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90" name="直線コネクタ 789"/>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5745" cy="259080"/>
    <xdr:sp macro="" textlink="">
      <xdr:nvSpPr>
        <xdr:cNvPr id="791" name="テキスト ボックス 790"/>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92" name="直線コネクタ 791"/>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5905"/>
    <xdr:sp macro="" textlink="">
      <xdr:nvSpPr>
        <xdr:cNvPr id="793" name="テキスト ボックス 792"/>
        <xdr:cNvSpPr txBox="1"/>
      </xdr:nvSpPr>
      <xdr:spPr>
        <a:xfrm>
          <a:off x="17756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94" name="直線コネクタ 793"/>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95" name="テキスト ボックス 794"/>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96" name="直線コネクタ 795"/>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5905"/>
    <xdr:sp macro="" textlink="">
      <xdr:nvSpPr>
        <xdr:cNvPr id="797" name="テキスト ボックス 796"/>
        <xdr:cNvSpPr txBox="1"/>
      </xdr:nvSpPr>
      <xdr:spPr>
        <a:xfrm>
          <a:off x="17756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8" name="直線コネクタ 797"/>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9" name="テキスト ボックス 798"/>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0" name="直線コネクタ 799"/>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801" name="テキスト ボックス 800"/>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803" name="テキスト ボックス 802"/>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121285</xdr:rowOff>
    </xdr:from>
    <xdr:to xmlns:xdr="http://schemas.openxmlformats.org/drawingml/2006/spreadsheetDrawing">
      <xdr:col>116</xdr:col>
      <xdr:colOff>62865</xdr:colOff>
      <xdr:row>58</xdr:row>
      <xdr:rowOff>32385</xdr:rowOff>
    </xdr:to>
    <xdr:cxnSp macro="">
      <xdr:nvCxnSpPr>
        <xdr:cNvPr id="805" name="直線コネクタ 804"/>
        <xdr:cNvCxnSpPr/>
      </xdr:nvCxnSpPr>
      <xdr:spPr>
        <a:xfrm flipV="1">
          <a:off x="22159595" y="86937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36195</xdr:rowOff>
    </xdr:from>
    <xdr:ext cx="469900" cy="259080"/>
    <xdr:sp macro="" textlink="">
      <xdr:nvSpPr>
        <xdr:cNvPr id="806" name="貸付金最小値テキスト"/>
        <xdr:cNvSpPr txBox="1"/>
      </xdr:nvSpPr>
      <xdr:spPr>
        <a:xfrm>
          <a:off x="22212300" y="9980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32385</xdr:rowOff>
    </xdr:from>
    <xdr:to xmlns:xdr="http://schemas.openxmlformats.org/drawingml/2006/spreadsheetDrawing">
      <xdr:col>116</xdr:col>
      <xdr:colOff>152400</xdr:colOff>
      <xdr:row>58</xdr:row>
      <xdr:rowOff>32385</xdr:rowOff>
    </xdr:to>
    <xdr:cxnSp macro="">
      <xdr:nvCxnSpPr>
        <xdr:cNvPr id="807" name="直線コネクタ 806"/>
        <xdr:cNvCxnSpPr/>
      </xdr:nvCxnSpPr>
      <xdr:spPr>
        <a:xfrm>
          <a:off x="220726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67945</xdr:rowOff>
    </xdr:from>
    <xdr:ext cx="534670" cy="258445"/>
    <xdr:sp macro="" textlink="">
      <xdr:nvSpPr>
        <xdr:cNvPr id="808" name="貸付金最大値テキスト"/>
        <xdr:cNvSpPr txBox="1"/>
      </xdr:nvSpPr>
      <xdr:spPr>
        <a:xfrm>
          <a:off x="22212300" y="8468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121285</xdr:rowOff>
    </xdr:from>
    <xdr:to xmlns:xdr="http://schemas.openxmlformats.org/drawingml/2006/spreadsheetDrawing">
      <xdr:col>116</xdr:col>
      <xdr:colOff>152400</xdr:colOff>
      <xdr:row>50</xdr:row>
      <xdr:rowOff>121285</xdr:rowOff>
    </xdr:to>
    <xdr:cxnSp macro="">
      <xdr:nvCxnSpPr>
        <xdr:cNvPr id="809" name="直線コネクタ 808"/>
        <xdr:cNvCxnSpPr/>
      </xdr:nvCxnSpPr>
      <xdr:spPr>
        <a:xfrm>
          <a:off x="22072600" y="869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31115</xdr:rowOff>
    </xdr:from>
    <xdr:to xmlns:xdr="http://schemas.openxmlformats.org/drawingml/2006/spreadsheetDrawing">
      <xdr:col>116</xdr:col>
      <xdr:colOff>63500</xdr:colOff>
      <xdr:row>58</xdr:row>
      <xdr:rowOff>32385</xdr:rowOff>
    </xdr:to>
    <xdr:cxnSp macro="">
      <xdr:nvCxnSpPr>
        <xdr:cNvPr id="810" name="直線コネクタ 809"/>
        <xdr:cNvCxnSpPr/>
      </xdr:nvCxnSpPr>
      <xdr:spPr>
        <a:xfrm>
          <a:off x="21323300" y="99752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53340</xdr:rowOff>
    </xdr:from>
    <xdr:ext cx="534670" cy="255905"/>
    <xdr:sp macro="" textlink="">
      <xdr:nvSpPr>
        <xdr:cNvPr id="811" name="貸付金平均値テキスト"/>
        <xdr:cNvSpPr txBox="1"/>
      </xdr:nvSpPr>
      <xdr:spPr>
        <a:xfrm>
          <a:off x="22212300" y="93116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30480</xdr:rowOff>
    </xdr:from>
    <xdr:to xmlns:xdr="http://schemas.openxmlformats.org/drawingml/2006/spreadsheetDrawing">
      <xdr:col>116</xdr:col>
      <xdr:colOff>114300</xdr:colOff>
      <xdr:row>55</xdr:row>
      <xdr:rowOff>132080</xdr:rowOff>
    </xdr:to>
    <xdr:sp macro="" textlink="">
      <xdr:nvSpPr>
        <xdr:cNvPr id="812" name="フローチャート: 判断 811"/>
        <xdr:cNvSpPr/>
      </xdr:nvSpPr>
      <xdr:spPr>
        <a:xfrm>
          <a:off x="221107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31115</xdr:rowOff>
    </xdr:from>
    <xdr:to xmlns:xdr="http://schemas.openxmlformats.org/drawingml/2006/spreadsheetDrawing">
      <xdr:col>111</xdr:col>
      <xdr:colOff>177800</xdr:colOff>
      <xdr:row>58</xdr:row>
      <xdr:rowOff>33020</xdr:rowOff>
    </xdr:to>
    <xdr:cxnSp macro="">
      <xdr:nvCxnSpPr>
        <xdr:cNvPr id="813" name="直線コネクタ 812"/>
        <xdr:cNvCxnSpPr/>
      </xdr:nvCxnSpPr>
      <xdr:spPr>
        <a:xfrm flipV="1">
          <a:off x="20434300" y="99752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41275</xdr:rowOff>
    </xdr:from>
    <xdr:to xmlns:xdr="http://schemas.openxmlformats.org/drawingml/2006/spreadsheetDrawing">
      <xdr:col>112</xdr:col>
      <xdr:colOff>38100</xdr:colOff>
      <xdr:row>55</xdr:row>
      <xdr:rowOff>143510</xdr:rowOff>
    </xdr:to>
    <xdr:sp macro="" textlink="">
      <xdr:nvSpPr>
        <xdr:cNvPr id="814" name="フローチャート: 判断 813"/>
        <xdr:cNvSpPr/>
      </xdr:nvSpPr>
      <xdr:spPr>
        <a:xfrm>
          <a:off x="21272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159385</xdr:rowOff>
    </xdr:from>
    <xdr:ext cx="531495" cy="258445"/>
    <xdr:sp macro="" textlink="">
      <xdr:nvSpPr>
        <xdr:cNvPr id="815" name="テキスト ボックス 814"/>
        <xdr:cNvSpPr txBox="1"/>
      </xdr:nvSpPr>
      <xdr:spPr>
        <a:xfrm>
          <a:off x="21055965" y="92462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33020</xdr:rowOff>
    </xdr:from>
    <xdr:to xmlns:xdr="http://schemas.openxmlformats.org/drawingml/2006/spreadsheetDrawing">
      <xdr:col>107</xdr:col>
      <xdr:colOff>50800</xdr:colOff>
      <xdr:row>58</xdr:row>
      <xdr:rowOff>44450</xdr:rowOff>
    </xdr:to>
    <xdr:cxnSp macro="">
      <xdr:nvCxnSpPr>
        <xdr:cNvPr id="816" name="直線コネクタ 815"/>
        <xdr:cNvCxnSpPr/>
      </xdr:nvCxnSpPr>
      <xdr:spPr>
        <a:xfrm flipV="1">
          <a:off x="19545300" y="9977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30480</xdr:rowOff>
    </xdr:from>
    <xdr:to xmlns:xdr="http://schemas.openxmlformats.org/drawingml/2006/spreadsheetDrawing">
      <xdr:col>107</xdr:col>
      <xdr:colOff>101600</xdr:colOff>
      <xdr:row>55</xdr:row>
      <xdr:rowOff>132080</xdr:rowOff>
    </xdr:to>
    <xdr:sp macro="" textlink="">
      <xdr:nvSpPr>
        <xdr:cNvPr id="817" name="フローチャート: 判断 816"/>
        <xdr:cNvSpPr/>
      </xdr:nvSpPr>
      <xdr:spPr>
        <a:xfrm>
          <a:off x="203835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148590</xdr:rowOff>
    </xdr:from>
    <xdr:ext cx="531495" cy="259080"/>
    <xdr:sp macro="" textlink="">
      <xdr:nvSpPr>
        <xdr:cNvPr id="818" name="テキスト ボックス 817"/>
        <xdr:cNvSpPr txBox="1"/>
      </xdr:nvSpPr>
      <xdr:spPr>
        <a:xfrm>
          <a:off x="20166965" y="9235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44450</xdr:rowOff>
    </xdr:from>
    <xdr:to xmlns:xdr="http://schemas.openxmlformats.org/drawingml/2006/spreadsheetDrawing">
      <xdr:col>102</xdr:col>
      <xdr:colOff>114300</xdr:colOff>
      <xdr:row>58</xdr:row>
      <xdr:rowOff>44450</xdr:rowOff>
    </xdr:to>
    <xdr:cxnSp macro="">
      <xdr:nvCxnSpPr>
        <xdr:cNvPr id="819" name="直線コネクタ 818"/>
        <xdr:cNvCxnSpPr/>
      </xdr:nvCxnSpPr>
      <xdr:spPr>
        <a:xfrm>
          <a:off x="18656300" y="9988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3175</xdr:rowOff>
    </xdr:from>
    <xdr:to xmlns:xdr="http://schemas.openxmlformats.org/drawingml/2006/spreadsheetDrawing">
      <xdr:col>102</xdr:col>
      <xdr:colOff>165100</xdr:colOff>
      <xdr:row>55</xdr:row>
      <xdr:rowOff>104775</xdr:rowOff>
    </xdr:to>
    <xdr:sp macro="" textlink="">
      <xdr:nvSpPr>
        <xdr:cNvPr id="820" name="フローチャート: 判断 819"/>
        <xdr:cNvSpPr/>
      </xdr:nvSpPr>
      <xdr:spPr>
        <a:xfrm>
          <a:off x="19494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53</xdr:row>
      <xdr:rowOff>121285</xdr:rowOff>
    </xdr:from>
    <xdr:ext cx="531495" cy="255905"/>
    <xdr:sp macro="" textlink="">
      <xdr:nvSpPr>
        <xdr:cNvPr id="821" name="テキスト ボックス 820"/>
        <xdr:cNvSpPr txBox="1"/>
      </xdr:nvSpPr>
      <xdr:spPr>
        <a:xfrm>
          <a:off x="19277965" y="9208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22860</xdr:rowOff>
    </xdr:from>
    <xdr:to xmlns:xdr="http://schemas.openxmlformats.org/drawingml/2006/spreadsheetDrawing">
      <xdr:col>98</xdr:col>
      <xdr:colOff>38100</xdr:colOff>
      <xdr:row>57</xdr:row>
      <xdr:rowOff>124460</xdr:rowOff>
    </xdr:to>
    <xdr:sp macro="" textlink="">
      <xdr:nvSpPr>
        <xdr:cNvPr id="822" name="フローチャート: 判断 821"/>
        <xdr:cNvSpPr/>
      </xdr:nvSpPr>
      <xdr:spPr>
        <a:xfrm>
          <a:off x="18605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140970</xdr:rowOff>
    </xdr:from>
    <xdr:ext cx="531495" cy="259080"/>
    <xdr:sp macro="" textlink="">
      <xdr:nvSpPr>
        <xdr:cNvPr id="823" name="テキスト ボックス 822"/>
        <xdr:cNvSpPr txBox="1"/>
      </xdr:nvSpPr>
      <xdr:spPr>
        <a:xfrm>
          <a:off x="18388965" y="9570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5" name="テキスト ボックス 82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6" name="テキスト ボックス 82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8" name="テキスト ボックス 82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153035</xdr:rowOff>
    </xdr:from>
    <xdr:to xmlns:xdr="http://schemas.openxmlformats.org/drawingml/2006/spreadsheetDrawing">
      <xdr:col>116</xdr:col>
      <xdr:colOff>114300</xdr:colOff>
      <xdr:row>58</xdr:row>
      <xdr:rowOff>83185</xdr:rowOff>
    </xdr:to>
    <xdr:sp macro="" textlink="">
      <xdr:nvSpPr>
        <xdr:cNvPr id="829" name="楕円 828"/>
        <xdr:cNvSpPr/>
      </xdr:nvSpPr>
      <xdr:spPr>
        <a:xfrm>
          <a:off x="22110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67945</xdr:rowOff>
    </xdr:from>
    <xdr:ext cx="469900" cy="258445"/>
    <xdr:sp macro="" textlink="">
      <xdr:nvSpPr>
        <xdr:cNvPr id="830" name="貸付金該当値テキスト"/>
        <xdr:cNvSpPr txBox="1"/>
      </xdr:nvSpPr>
      <xdr:spPr>
        <a:xfrm>
          <a:off x="22212300" y="9840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151765</xdr:rowOff>
    </xdr:from>
    <xdr:to xmlns:xdr="http://schemas.openxmlformats.org/drawingml/2006/spreadsheetDrawing">
      <xdr:col>112</xdr:col>
      <xdr:colOff>38100</xdr:colOff>
      <xdr:row>58</xdr:row>
      <xdr:rowOff>81915</xdr:rowOff>
    </xdr:to>
    <xdr:sp macro="" textlink="">
      <xdr:nvSpPr>
        <xdr:cNvPr id="831" name="楕円 830"/>
        <xdr:cNvSpPr/>
      </xdr:nvSpPr>
      <xdr:spPr>
        <a:xfrm>
          <a:off x="21272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73025</xdr:rowOff>
    </xdr:from>
    <xdr:ext cx="466725" cy="259080"/>
    <xdr:sp macro="" textlink="">
      <xdr:nvSpPr>
        <xdr:cNvPr id="832" name="テキスト ボックス 831"/>
        <xdr:cNvSpPr txBox="1"/>
      </xdr:nvSpPr>
      <xdr:spPr>
        <a:xfrm>
          <a:off x="21088350" y="10017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153670</xdr:rowOff>
    </xdr:from>
    <xdr:to xmlns:xdr="http://schemas.openxmlformats.org/drawingml/2006/spreadsheetDrawing">
      <xdr:col>107</xdr:col>
      <xdr:colOff>101600</xdr:colOff>
      <xdr:row>58</xdr:row>
      <xdr:rowOff>83820</xdr:rowOff>
    </xdr:to>
    <xdr:sp macro="" textlink="">
      <xdr:nvSpPr>
        <xdr:cNvPr id="833" name="楕円 832"/>
        <xdr:cNvSpPr/>
      </xdr:nvSpPr>
      <xdr:spPr>
        <a:xfrm>
          <a:off x="20383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74930</xdr:rowOff>
    </xdr:from>
    <xdr:ext cx="466725" cy="255905"/>
    <xdr:sp macro="" textlink="">
      <xdr:nvSpPr>
        <xdr:cNvPr id="834" name="テキスト ボックス 833"/>
        <xdr:cNvSpPr txBox="1"/>
      </xdr:nvSpPr>
      <xdr:spPr>
        <a:xfrm>
          <a:off x="20199350" y="100190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165100</xdr:rowOff>
    </xdr:from>
    <xdr:to xmlns:xdr="http://schemas.openxmlformats.org/drawingml/2006/spreadsheetDrawing">
      <xdr:col>102</xdr:col>
      <xdr:colOff>165100</xdr:colOff>
      <xdr:row>58</xdr:row>
      <xdr:rowOff>95250</xdr:rowOff>
    </xdr:to>
    <xdr:sp macro="" textlink="">
      <xdr:nvSpPr>
        <xdr:cNvPr id="835" name="楕円 834"/>
        <xdr:cNvSpPr/>
      </xdr:nvSpPr>
      <xdr:spPr>
        <a:xfrm>
          <a:off x="19494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86360</xdr:rowOff>
    </xdr:from>
    <xdr:ext cx="466725" cy="255905"/>
    <xdr:sp macro="" textlink="">
      <xdr:nvSpPr>
        <xdr:cNvPr id="836" name="テキスト ボックス 835"/>
        <xdr:cNvSpPr txBox="1"/>
      </xdr:nvSpPr>
      <xdr:spPr>
        <a:xfrm>
          <a:off x="19310350" y="10030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165100</xdr:rowOff>
    </xdr:from>
    <xdr:to xmlns:xdr="http://schemas.openxmlformats.org/drawingml/2006/spreadsheetDrawing">
      <xdr:col>98</xdr:col>
      <xdr:colOff>38100</xdr:colOff>
      <xdr:row>58</xdr:row>
      <xdr:rowOff>95250</xdr:rowOff>
    </xdr:to>
    <xdr:sp macro="" textlink="">
      <xdr:nvSpPr>
        <xdr:cNvPr id="837" name="楕円 836"/>
        <xdr:cNvSpPr/>
      </xdr:nvSpPr>
      <xdr:spPr>
        <a:xfrm>
          <a:off x="18605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86360</xdr:rowOff>
    </xdr:from>
    <xdr:ext cx="466725" cy="255905"/>
    <xdr:sp macro="" textlink="">
      <xdr:nvSpPr>
        <xdr:cNvPr id="838" name="テキスト ボックス 837"/>
        <xdr:cNvSpPr txBox="1"/>
      </xdr:nvSpPr>
      <xdr:spPr>
        <a:xfrm>
          <a:off x="18421350" y="10030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47" name="テキスト ボックス 846"/>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8" name="直線コネクタ 84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49" name="テキスト ボックス 848"/>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139700</xdr:rowOff>
    </xdr:from>
    <xdr:to xmlns:xdr="http://schemas.openxmlformats.org/drawingml/2006/spreadsheetDrawing">
      <xdr:col>120</xdr:col>
      <xdr:colOff>114300</xdr:colOff>
      <xdr:row>79</xdr:row>
      <xdr:rowOff>139700</xdr:rowOff>
    </xdr:to>
    <xdr:cxnSp macro="">
      <xdr:nvCxnSpPr>
        <xdr:cNvPr id="850" name="直線コネクタ 849"/>
        <xdr:cNvCxnSpPr/>
      </xdr:nvCxnSpPr>
      <xdr:spPr>
        <a:xfrm>
          <a:off x="18288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168910</xdr:rowOff>
    </xdr:from>
    <xdr:ext cx="531495" cy="255905"/>
    <xdr:sp macro="" textlink="">
      <xdr:nvSpPr>
        <xdr:cNvPr id="851" name="テキスト ボックス 850"/>
        <xdr:cNvSpPr txBox="1"/>
      </xdr:nvSpPr>
      <xdr:spPr>
        <a:xfrm>
          <a:off x="17756505" y="13542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25400</xdr:rowOff>
    </xdr:from>
    <xdr:to xmlns:xdr="http://schemas.openxmlformats.org/drawingml/2006/spreadsheetDrawing">
      <xdr:col>120</xdr:col>
      <xdr:colOff>114300</xdr:colOff>
      <xdr:row>78</xdr:row>
      <xdr:rowOff>25400</xdr:rowOff>
    </xdr:to>
    <xdr:cxnSp macro="">
      <xdr:nvCxnSpPr>
        <xdr:cNvPr id="852" name="直線コネクタ 851"/>
        <xdr:cNvCxnSpPr/>
      </xdr:nvCxnSpPr>
      <xdr:spPr>
        <a:xfrm>
          <a:off x="18288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54610</xdr:rowOff>
    </xdr:from>
    <xdr:ext cx="531495" cy="255905"/>
    <xdr:sp macro="" textlink="">
      <xdr:nvSpPr>
        <xdr:cNvPr id="853" name="テキスト ボックス 852"/>
        <xdr:cNvSpPr txBox="1"/>
      </xdr:nvSpPr>
      <xdr:spPr>
        <a:xfrm>
          <a:off x="17756505" y="13256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82550</xdr:rowOff>
    </xdr:from>
    <xdr:to xmlns:xdr="http://schemas.openxmlformats.org/drawingml/2006/spreadsheetDrawing">
      <xdr:col>120</xdr:col>
      <xdr:colOff>114300</xdr:colOff>
      <xdr:row>76</xdr:row>
      <xdr:rowOff>82550</xdr:rowOff>
    </xdr:to>
    <xdr:cxnSp macro="">
      <xdr:nvCxnSpPr>
        <xdr:cNvPr id="854" name="直線コネクタ 853"/>
        <xdr:cNvCxnSpPr/>
      </xdr:nvCxnSpPr>
      <xdr:spPr>
        <a:xfrm>
          <a:off x="18288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111760</xdr:rowOff>
    </xdr:from>
    <xdr:ext cx="531495" cy="255905"/>
    <xdr:sp macro="" textlink="">
      <xdr:nvSpPr>
        <xdr:cNvPr id="855" name="テキスト ボックス 854"/>
        <xdr:cNvSpPr txBox="1"/>
      </xdr:nvSpPr>
      <xdr:spPr>
        <a:xfrm>
          <a:off x="17756505" y="12970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56" name="直線コネクタ 855"/>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905"/>
    <xdr:sp macro="" textlink="">
      <xdr:nvSpPr>
        <xdr:cNvPr id="857" name="テキスト ボックス 856"/>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25400</xdr:rowOff>
    </xdr:from>
    <xdr:to xmlns:xdr="http://schemas.openxmlformats.org/drawingml/2006/spreadsheetDrawing">
      <xdr:col>120</xdr:col>
      <xdr:colOff>114300</xdr:colOff>
      <xdr:row>73</xdr:row>
      <xdr:rowOff>25400</xdr:rowOff>
    </xdr:to>
    <xdr:cxnSp macro="">
      <xdr:nvCxnSpPr>
        <xdr:cNvPr id="858" name="直線コネクタ 857"/>
        <xdr:cNvCxnSpPr/>
      </xdr:nvCxnSpPr>
      <xdr:spPr>
        <a:xfrm>
          <a:off x="18288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54610</xdr:rowOff>
    </xdr:from>
    <xdr:ext cx="531495" cy="255905"/>
    <xdr:sp macro="" textlink="">
      <xdr:nvSpPr>
        <xdr:cNvPr id="859" name="テキスト ボックス 858"/>
        <xdr:cNvSpPr txBox="1"/>
      </xdr:nvSpPr>
      <xdr:spPr>
        <a:xfrm>
          <a:off x="17756505" y="12399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82550</xdr:rowOff>
    </xdr:from>
    <xdr:to xmlns:xdr="http://schemas.openxmlformats.org/drawingml/2006/spreadsheetDrawing">
      <xdr:col>120</xdr:col>
      <xdr:colOff>114300</xdr:colOff>
      <xdr:row>71</xdr:row>
      <xdr:rowOff>82550</xdr:rowOff>
    </xdr:to>
    <xdr:cxnSp macro="">
      <xdr:nvCxnSpPr>
        <xdr:cNvPr id="860" name="直線コネクタ 859"/>
        <xdr:cNvCxnSpPr/>
      </xdr:nvCxnSpPr>
      <xdr:spPr>
        <a:xfrm>
          <a:off x="18288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70</xdr:row>
      <xdr:rowOff>111760</xdr:rowOff>
    </xdr:from>
    <xdr:ext cx="531495" cy="255905"/>
    <xdr:sp macro="" textlink="">
      <xdr:nvSpPr>
        <xdr:cNvPr id="861" name="テキスト ボックス 860"/>
        <xdr:cNvSpPr txBox="1"/>
      </xdr:nvSpPr>
      <xdr:spPr>
        <a:xfrm>
          <a:off x="17756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69</xdr:row>
      <xdr:rowOff>139700</xdr:rowOff>
    </xdr:from>
    <xdr:to xmlns:xdr="http://schemas.openxmlformats.org/drawingml/2006/spreadsheetDrawing">
      <xdr:col>120</xdr:col>
      <xdr:colOff>114300</xdr:colOff>
      <xdr:row>69</xdr:row>
      <xdr:rowOff>139700</xdr:rowOff>
    </xdr:to>
    <xdr:cxnSp macro="">
      <xdr:nvCxnSpPr>
        <xdr:cNvPr id="862" name="直線コネクタ 861"/>
        <xdr:cNvCxnSpPr/>
      </xdr:nvCxnSpPr>
      <xdr:spPr>
        <a:xfrm>
          <a:off x="18288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68</xdr:row>
      <xdr:rowOff>168910</xdr:rowOff>
    </xdr:from>
    <xdr:ext cx="531495" cy="255905"/>
    <xdr:sp macro="" textlink="">
      <xdr:nvSpPr>
        <xdr:cNvPr id="863" name="テキスト ボックス 862"/>
        <xdr:cNvSpPr txBox="1"/>
      </xdr:nvSpPr>
      <xdr:spPr>
        <a:xfrm>
          <a:off x="17756505" y="11827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4" name="直線コネクタ 86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65" name="テキスト ボックス 864"/>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118745</xdr:rowOff>
    </xdr:from>
    <xdr:to xmlns:xdr="http://schemas.openxmlformats.org/drawingml/2006/spreadsheetDrawing">
      <xdr:col>116</xdr:col>
      <xdr:colOff>62865</xdr:colOff>
      <xdr:row>78</xdr:row>
      <xdr:rowOff>144780</xdr:rowOff>
    </xdr:to>
    <xdr:cxnSp macro="">
      <xdr:nvCxnSpPr>
        <xdr:cNvPr id="867" name="直線コネクタ 866"/>
        <xdr:cNvCxnSpPr/>
      </xdr:nvCxnSpPr>
      <xdr:spPr>
        <a:xfrm flipV="1">
          <a:off x="22159595" y="1212024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148590</xdr:rowOff>
    </xdr:from>
    <xdr:ext cx="534670" cy="259080"/>
    <xdr:sp macro="" textlink="">
      <xdr:nvSpPr>
        <xdr:cNvPr id="868" name="繰出金最小値テキスト"/>
        <xdr:cNvSpPr txBox="1"/>
      </xdr:nvSpPr>
      <xdr:spPr>
        <a:xfrm>
          <a:off x="22212300" y="13521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144780</xdr:rowOff>
    </xdr:from>
    <xdr:to xmlns:xdr="http://schemas.openxmlformats.org/drawingml/2006/spreadsheetDrawing">
      <xdr:col>116</xdr:col>
      <xdr:colOff>152400</xdr:colOff>
      <xdr:row>78</xdr:row>
      <xdr:rowOff>144780</xdr:rowOff>
    </xdr:to>
    <xdr:cxnSp macro="">
      <xdr:nvCxnSpPr>
        <xdr:cNvPr id="869" name="直線コネクタ 868"/>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65405</xdr:rowOff>
    </xdr:from>
    <xdr:ext cx="534670" cy="255905"/>
    <xdr:sp macro="" textlink="">
      <xdr:nvSpPr>
        <xdr:cNvPr id="870" name="繰出金最大値テキスト"/>
        <xdr:cNvSpPr txBox="1"/>
      </xdr:nvSpPr>
      <xdr:spPr>
        <a:xfrm>
          <a:off x="22212300" y="11895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118745</xdr:rowOff>
    </xdr:from>
    <xdr:to xmlns:xdr="http://schemas.openxmlformats.org/drawingml/2006/spreadsheetDrawing">
      <xdr:col>116</xdr:col>
      <xdr:colOff>152400</xdr:colOff>
      <xdr:row>70</xdr:row>
      <xdr:rowOff>118745</xdr:rowOff>
    </xdr:to>
    <xdr:cxnSp macro="">
      <xdr:nvCxnSpPr>
        <xdr:cNvPr id="871" name="直線コネクタ 870"/>
        <xdr:cNvCxnSpPr/>
      </xdr:nvCxnSpPr>
      <xdr:spPr>
        <a:xfrm>
          <a:off x="22072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70</xdr:row>
      <xdr:rowOff>118745</xdr:rowOff>
    </xdr:from>
    <xdr:to xmlns:xdr="http://schemas.openxmlformats.org/drawingml/2006/spreadsheetDrawing">
      <xdr:col>116</xdr:col>
      <xdr:colOff>63500</xdr:colOff>
      <xdr:row>71</xdr:row>
      <xdr:rowOff>66675</xdr:rowOff>
    </xdr:to>
    <xdr:cxnSp macro="">
      <xdr:nvCxnSpPr>
        <xdr:cNvPr id="872" name="直線コネクタ 871"/>
        <xdr:cNvCxnSpPr/>
      </xdr:nvCxnSpPr>
      <xdr:spPr>
        <a:xfrm flipV="1">
          <a:off x="21323300" y="1212024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1270</xdr:rowOff>
    </xdr:from>
    <xdr:ext cx="534670" cy="259080"/>
    <xdr:sp macro="" textlink="">
      <xdr:nvSpPr>
        <xdr:cNvPr id="873" name="繰出金平均値テキスト"/>
        <xdr:cNvSpPr txBox="1"/>
      </xdr:nvSpPr>
      <xdr:spPr>
        <a:xfrm>
          <a:off x="22212300" y="12517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22860</xdr:rowOff>
    </xdr:from>
    <xdr:to xmlns:xdr="http://schemas.openxmlformats.org/drawingml/2006/spreadsheetDrawing">
      <xdr:col>116</xdr:col>
      <xdr:colOff>114300</xdr:colOff>
      <xdr:row>73</xdr:row>
      <xdr:rowOff>124460</xdr:rowOff>
    </xdr:to>
    <xdr:sp macro="" textlink="">
      <xdr:nvSpPr>
        <xdr:cNvPr id="874" name="フローチャート: 判断 873"/>
        <xdr:cNvSpPr/>
      </xdr:nvSpPr>
      <xdr:spPr>
        <a:xfrm>
          <a:off x="22110700" y="125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66675</xdr:rowOff>
    </xdr:from>
    <xdr:to xmlns:xdr="http://schemas.openxmlformats.org/drawingml/2006/spreadsheetDrawing">
      <xdr:col>111</xdr:col>
      <xdr:colOff>177800</xdr:colOff>
      <xdr:row>71</xdr:row>
      <xdr:rowOff>135255</xdr:rowOff>
    </xdr:to>
    <xdr:cxnSp macro="">
      <xdr:nvCxnSpPr>
        <xdr:cNvPr id="875" name="直線コネクタ 874"/>
        <xdr:cNvCxnSpPr/>
      </xdr:nvCxnSpPr>
      <xdr:spPr>
        <a:xfrm flipV="1">
          <a:off x="20434300" y="1223962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99695</xdr:rowOff>
    </xdr:from>
    <xdr:to xmlns:xdr="http://schemas.openxmlformats.org/drawingml/2006/spreadsheetDrawing">
      <xdr:col>112</xdr:col>
      <xdr:colOff>38100</xdr:colOff>
      <xdr:row>74</xdr:row>
      <xdr:rowOff>29845</xdr:rowOff>
    </xdr:to>
    <xdr:sp macro="" textlink="">
      <xdr:nvSpPr>
        <xdr:cNvPr id="876" name="フローチャート: 判断 875"/>
        <xdr:cNvSpPr/>
      </xdr:nvSpPr>
      <xdr:spPr>
        <a:xfrm>
          <a:off x="21272500" y="1261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20955</xdr:rowOff>
    </xdr:from>
    <xdr:ext cx="531495" cy="255905"/>
    <xdr:sp macro="" textlink="">
      <xdr:nvSpPr>
        <xdr:cNvPr id="877" name="テキスト ボックス 876"/>
        <xdr:cNvSpPr txBox="1"/>
      </xdr:nvSpPr>
      <xdr:spPr>
        <a:xfrm>
          <a:off x="21055965" y="127082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135255</xdr:rowOff>
    </xdr:from>
    <xdr:to xmlns:xdr="http://schemas.openxmlformats.org/drawingml/2006/spreadsheetDrawing">
      <xdr:col>107</xdr:col>
      <xdr:colOff>50800</xdr:colOff>
      <xdr:row>71</xdr:row>
      <xdr:rowOff>160020</xdr:rowOff>
    </xdr:to>
    <xdr:cxnSp macro="">
      <xdr:nvCxnSpPr>
        <xdr:cNvPr id="878" name="直線コネクタ 877"/>
        <xdr:cNvCxnSpPr/>
      </xdr:nvCxnSpPr>
      <xdr:spPr>
        <a:xfrm flipV="1">
          <a:off x="19545300" y="123082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6350</xdr:rowOff>
    </xdr:from>
    <xdr:to xmlns:xdr="http://schemas.openxmlformats.org/drawingml/2006/spreadsheetDrawing">
      <xdr:col>107</xdr:col>
      <xdr:colOff>101600</xdr:colOff>
      <xdr:row>74</xdr:row>
      <xdr:rowOff>107950</xdr:rowOff>
    </xdr:to>
    <xdr:sp macro="" textlink="">
      <xdr:nvSpPr>
        <xdr:cNvPr id="879" name="フローチャート: 判断 878"/>
        <xdr:cNvSpPr/>
      </xdr:nvSpPr>
      <xdr:spPr>
        <a:xfrm>
          <a:off x="20383500" y="1269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99060</xdr:rowOff>
    </xdr:from>
    <xdr:ext cx="531495" cy="255905"/>
    <xdr:sp macro="" textlink="">
      <xdr:nvSpPr>
        <xdr:cNvPr id="880" name="テキスト ボックス 879"/>
        <xdr:cNvSpPr txBox="1"/>
      </xdr:nvSpPr>
      <xdr:spPr>
        <a:xfrm>
          <a:off x="20166965" y="12786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160020</xdr:rowOff>
    </xdr:from>
    <xdr:to xmlns:xdr="http://schemas.openxmlformats.org/drawingml/2006/spreadsheetDrawing">
      <xdr:col>102</xdr:col>
      <xdr:colOff>114300</xdr:colOff>
      <xdr:row>72</xdr:row>
      <xdr:rowOff>59690</xdr:rowOff>
    </xdr:to>
    <xdr:cxnSp macro="">
      <xdr:nvCxnSpPr>
        <xdr:cNvPr id="881" name="直線コネクタ 880"/>
        <xdr:cNvCxnSpPr/>
      </xdr:nvCxnSpPr>
      <xdr:spPr>
        <a:xfrm flipV="1">
          <a:off x="18656300" y="123329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15875</xdr:rowOff>
    </xdr:from>
    <xdr:to xmlns:xdr="http://schemas.openxmlformats.org/drawingml/2006/spreadsheetDrawing">
      <xdr:col>102</xdr:col>
      <xdr:colOff>165100</xdr:colOff>
      <xdr:row>74</xdr:row>
      <xdr:rowOff>117475</xdr:rowOff>
    </xdr:to>
    <xdr:sp macro="" textlink="">
      <xdr:nvSpPr>
        <xdr:cNvPr id="882" name="フローチャート: 判断 881"/>
        <xdr:cNvSpPr/>
      </xdr:nvSpPr>
      <xdr:spPr>
        <a:xfrm>
          <a:off x="19494500" y="127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109220</xdr:rowOff>
    </xdr:from>
    <xdr:ext cx="531495" cy="255905"/>
    <xdr:sp macro="" textlink="">
      <xdr:nvSpPr>
        <xdr:cNvPr id="883" name="テキスト ボックス 882"/>
        <xdr:cNvSpPr txBox="1"/>
      </xdr:nvSpPr>
      <xdr:spPr>
        <a:xfrm>
          <a:off x="19277965" y="12796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158750</xdr:rowOff>
    </xdr:from>
    <xdr:to xmlns:xdr="http://schemas.openxmlformats.org/drawingml/2006/spreadsheetDrawing">
      <xdr:col>98</xdr:col>
      <xdr:colOff>38100</xdr:colOff>
      <xdr:row>76</xdr:row>
      <xdr:rowOff>88900</xdr:rowOff>
    </xdr:to>
    <xdr:sp macro="" textlink="">
      <xdr:nvSpPr>
        <xdr:cNvPr id="884" name="フローチャート: 判断 883"/>
        <xdr:cNvSpPr/>
      </xdr:nvSpPr>
      <xdr:spPr>
        <a:xfrm>
          <a:off x="18605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80010</xdr:rowOff>
    </xdr:from>
    <xdr:ext cx="531495" cy="259080"/>
    <xdr:sp macro="" textlink="">
      <xdr:nvSpPr>
        <xdr:cNvPr id="885" name="テキスト ボックス 884"/>
        <xdr:cNvSpPr txBox="1"/>
      </xdr:nvSpPr>
      <xdr:spPr>
        <a:xfrm>
          <a:off x="18388965" y="13110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6" name="テキスト ボックス 88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7" name="テキスト ボックス 88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8" name="テキスト ボックス 88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9" name="テキスト ボックス 88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90" name="テキスト ボックス 88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70</xdr:row>
      <xdr:rowOff>67945</xdr:rowOff>
    </xdr:from>
    <xdr:to xmlns:xdr="http://schemas.openxmlformats.org/drawingml/2006/spreadsheetDrawing">
      <xdr:col>116</xdr:col>
      <xdr:colOff>114300</xdr:colOff>
      <xdr:row>70</xdr:row>
      <xdr:rowOff>169545</xdr:rowOff>
    </xdr:to>
    <xdr:sp macro="" textlink="">
      <xdr:nvSpPr>
        <xdr:cNvPr id="891" name="楕円 890"/>
        <xdr:cNvSpPr/>
      </xdr:nvSpPr>
      <xdr:spPr>
        <a:xfrm>
          <a:off x="22110700" y="12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20955</xdr:rowOff>
    </xdr:from>
    <xdr:ext cx="534670" cy="255905"/>
    <xdr:sp macro="" textlink="">
      <xdr:nvSpPr>
        <xdr:cNvPr id="892" name="繰出金該当値テキスト"/>
        <xdr:cNvSpPr txBox="1"/>
      </xdr:nvSpPr>
      <xdr:spPr>
        <a:xfrm>
          <a:off x="22212300" y="12022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15875</xdr:rowOff>
    </xdr:from>
    <xdr:to xmlns:xdr="http://schemas.openxmlformats.org/drawingml/2006/spreadsheetDrawing">
      <xdr:col>112</xdr:col>
      <xdr:colOff>38100</xdr:colOff>
      <xdr:row>71</xdr:row>
      <xdr:rowOff>117475</xdr:rowOff>
    </xdr:to>
    <xdr:sp macro="" textlink="">
      <xdr:nvSpPr>
        <xdr:cNvPr id="893" name="楕円 892"/>
        <xdr:cNvSpPr/>
      </xdr:nvSpPr>
      <xdr:spPr>
        <a:xfrm>
          <a:off x="21272500" y="1218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133985</xdr:rowOff>
    </xdr:from>
    <xdr:ext cx="531495" cy="255905"/>
    <xdr:sp macro="" textlink="">
      <xdr:nvSpPr>
        <xdr:cNvPr id="894" name="テキスト ボックス 893"/>
        <xdr:cNvSpPr txBox="1"/>
      </xdr:nvSpPr>
      <xdr:spPr>
        <a:xfrm>
          <a:off x="21055965" y="11964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84455</xdr:rowOff>
    </xdr:from>
    <xdr:to xmlns:xdr="http://schemas.openxmlformats.org/drawingml/2006/spreadsheetDrawing">
      <xdr:col>107</xdr:col>
      <xdr:colOff>101600</xdr:colOff>
      <xdr:row>72</xdr:row>
      <xdr:rowOff>14605</xdr:rowOff>
    </xdr:to>
    <xdr:sp macro="" textlink="">
      <xdr:nvSpPr>
        <xdr:cNvPr id="895" name="楕円 894"/>
        <xdr:cNvSpPr/>
      </xdr:nvSpPr>
      <xdr:spPr>
        <a:xfrm>
          <a:off x="20383500" y="122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31115</xdr:rowOff>
    </xdr:from>
    <xdr:ext cx="531495" cy="255905"/>
    <xdr:sp macro="" textlink="">
      <xdr:nvSpPr>
        <xdr:cNvPr id="896" name="テキスト ボックス 895"/>
        <xdr:cNvSpPr txBox="1"/>
      </xdr:nvSpPr>
      <xdr:spPr>
        <a:xfrm>
          <a:off x="20166965" y="1203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109220</xdr:rowOff>
    </xdr:from>
    <xdr:to xmlns:xdr="http://schemas.openxmlformats.org/drawingml/2006/spreadsheetDrawing">
      <xdr:col>102</xdr:col>
      <xdr:colOff>165100</xdr:colOff>
      <xdr:row>72</xdr:row>
      <xdr:rowOff>39370</xdr:rowOff>
    </xdr:to>
    <xdr:sp macro="" textlink="">
      <xdr:nvSpPr>
        <xdr:cNvPr id="897" name="楕円 896"/>
        <xdr:cNvSpPr/>
      </xdr:nvSpPr>
      <xdr:spPr>
        <a:xfrm>
          <a:off x="19494500" y="1228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55880</xdr:rowOff>
    </xdr:from>
    <xdr:ext cx="531495" cy="259080"/>
    <xdr:sp macro="" textlink="">
      <xdr:nvSpPr>
        <xdr:cNvPr id="898" name="テキスト ボックス 897"/>
        <xdr:cNvSpPr txBox="1"/>
      </xdr:nvSpPr>
      <xdr:spPr>
        <a:xfrm>
          <a:off x="19277965" y="12057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8890</xdr:rowOff>
    </xdr:from>
    <xdr:to xmlns:xdr="http://schemas.openxmlformats.org/drawingml/2006/spreadsheetDrawing">
      <xdr:col>98</xdr:col>
      <xdr:colOff>38100</xdr:colOff>
      <xdr:row>72</xdr:row>
      <xdr:rowOff>110490</xdr:rowOff>
    </xdr:to>
    <xdr:sp macro="" textlink="">
      <xdr:nvSpPr>
        <xdr:cNvPr id="899" name="楕円 898"/>
        <xdr:cNvSpPr/>
      </xdr:nvSpPr>
      <xdr:spPr>
        <a:xfrm>
          <a:off x="18605500" y="123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127000</xdr:rowOff>
    </xdr:from>
    <xdr:ext cx="531495" cy="259080"/>
    <xdr:sp macro="" textlink="">
      <xdr:nvSpPr>
        <xdr:cNvPr id="900" name="テキスト ボックス 899"/>
        <xdr:cNvSpPr txBox="1"/>
      </xdr:nvSpPr>
      <xdr:spPr>
        <a:xfrm>
          <a:off x="18388965" y="12128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1" name="正方形/長方形 90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2" name="正方形/長方形 90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3" name="正方形/長方形 90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4" name="正方形/長方形 90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5" name="正方形/長方形 90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6" name="正方形/長方形 90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7" name="正方形/長方形 90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8" name="正方形/長方形 90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909" name="テキスト ボックス 908"/>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10" name="直線コネクタ 90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11" name="直線コネクタ 91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912" name="テキスト ボックス 911"/>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13" name="直線コネクタ 91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914" name="テキスト ボックス 913"/>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16" name="直線コネクタ 91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1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8" name="直線コネクタ 91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20" name="直線コネクタ 91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21" name="直線コネクタ 92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2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フローチャート: 判断 92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24" name="直線コネクタ 92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フローチャート: 判断 92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26" name="テキスト ボックス 925"/>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27" name="直線コネクタ 92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フローチャート: 判断 92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29" name="テキスト ボックス 928"/>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30" name="直線コネクタ 92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フローチャート: 判断 93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32" name="テキスト ボックス 931"/>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フローチャート: 判断 93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34" name="テキスト ボックス 933"/>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5" name="テキスト ボックス 93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6" name="テキスト ボックス 93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7" name="テキスト ボックス 93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8" name="テキスト ボックス 93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9" name="テキスト ボックス 93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40" name="楕円 93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4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42" name="楕円 94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43" name="テキスト ボックス 942"/>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44" name="楕円 94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45" name="テキスト ボックス 944"/>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46" name="楕円 94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47" name="テキスト ボックス 946"/>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8" name="楕円 94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49" name="テキスト ボックス 948"/>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0" name="正方形/長方形 94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51" name="正方形/長方形 95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52" name="テキスト ボックス 95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歳出決算総額は、住民一人当たり567,222</a:t>
          </a:r>
          <a:r>
            <a:rPr kumimoji="1" lang="ja-JP" altLang="en-US" sz="1300">
              <a:latin typeface="ＭＳ Ｐゴシック"/>
              <a:ea typeface="ＭＳ Ｐゴシック"/>
            </a:rPr>
            <a:t>円となっている。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人件費は、住民一人当たり6</a:t>
          </a:r>
          <a:r>
            <a:rPr kumimoji="1" lang="en-US" altLang="ja-JP" sz="1300">
              <a:latin typeface="ＭＳ Ｐゴシック"/>
              <a:ea typeface="ＭＳ Ｐゴシック"/>
            </a:rPr>
            <a:t>6,079</a:t>
          </a:r>
          <a:r>
            <a:rPr kumimoji="1" lang="ja-JP" altLang="en-US" sz="1300">
              <a:latin typeface="ＭＳ Ｐゴシック"/>
              <a:ea typeface="ＭＳ Ｐゴシック"/>
            </a:rPr>
            <a:t>円となっており、類似団体内・全国・青森県平均を下回っている。主な要因としては、これまで適正な定員管理・給与制度の運用に努めてきたことに加え、ごみ処理業務や消防業務等を一部事務組合で行っていることで人件費が補助費等で支出されている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補助費等は、住民一人当たり70,099</a:t>
          </a:r>
          <a:r>
            <a:rPr kumimoji="1" lang="ja-JP" altLang="en-US" sz="1300">
              <a:latin typeface="ＭＳ Ｐゴシック"/>
              <a:ea typeface="ＭＳ Ｐゴシック"/>
            </a:rPr>
            <a:t>円となっており、類似団体内・全国平均を上回っている。令和６</a:t>
          </a:r>
          <a:r>
            <a:rPr kumimoji="1" lang="ja-JP" altLang="en-US" sz="1300">
              <a:latin typeface="ＭＳ Ｐゴシック"/>
              <a:ea typeface="ＭＳ Ｐゴシック"/>
            </a:rPr>
            <a:t>年度は「物価高騰支援臨時調整給付金」が増となったことなどにより、令和５</a:t>
          </a:r>
          <a:r>
            <a:rPr kumimoji="1" lang="ja-JP" altLang="en-US" sz="1300">
              <a:latin typeface="ＭＳ Ｐゴシック"/>
              <a:ea typeface="ＭＳ Ｐゴシック"/>
            </a:rPr>
            <a:t>年度比で9,846</a:t>
          </a:r>
          <a:r>
            <a:rPr kumimoji="1" lang="ja-JP" altLang="en-US" sz="1300">
              <a:latin typeface="ＭＳ Ｐゴシック"/>
              <a:ea typeface="ＭＳ Ｐゴシック"/>
            </a:rPr>
            <a:t>円増加</a:t>
          </a:r>
          <a:r>
            <a:rPr kumimoji="1" lang="ja-JP" altLang="en-US" sz="1300">
              <a:latin typeface="ＭＳ Ｐゴシック"/>
              <a:ea typeface="ＭＳ Ｐゴシック"/>
            </a:rPr>
            <a:t>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普通建設事業費は、住民一人当たり56,510</a:t>
          </a:r>
          <a:r>
            <a:rPr kumimoji="1" lang="ja-JP" altLang="en-US" sz="1300">
              <a:latin typeface="ＭＳ Ｐゴシック"/>
              <a:ea typeface="ＭＳ Ｐゴシック"/>
            </a:rPr>
            <a:t>円となっており、類似団体内・全国・青森県平均を下回っている。令和６</a:t>
          </a:r>
          <a:r>
            <a:rPr kumimoji="1" lang="ja-JP" altLang="en-US" sz="1300">
              <a:latin typeface="ＭＳ Ｐゴシック"/>
              <a:ea typeface="ＭＳ Ｐゴシック"/>
            </a:rPr>
            <a:t>年度は「石川小・中学校等複合施設整備事業</a:t>
          </a:r>
          <a:r>
            <a:rPr kumimoji="1" lang="ja-JP" altLang="en-US" sz="1300">
              <a:latin typeface="ＭＳ Ｐゴシック"/>
              <a:ea typeface="ＭＳ Ｐゴシック"/>
            </a:rPr>
            <a:t>」等の増により、令和５年度比で</a:t>
          </a:r>
          <a:r>
            <a:rPr kumimoji="1" lang="ja-JP" altLang="en-US" sz="1300">
              <a:latin typeface="ＭＳ Ｐゴシック"/>
              <a:ea typeface="ＭＳ Ｐゴシック"/>
            </a:rPr>
            <a:t>12,380</a:t>
          </a:r>
          <a:r>
            <a:rPr kumimoji="1" lang="ja-JP" altLang="en-US" sz="1300">
              <a:latin typeface="ＭＳ Ｐゴシック"/>
              <a:ea typeface="ＭＳ Ｐゴシック"/>
            </a:rPr>
            <a:t>円増加している。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扶助費は、住民一人当たり161,491</a:t>
          </a:r>
          <a:r>
            <a:rPr kumimoji="1" lang="ja-JP" altLang="en-US" sz="1300">
              <a:latin typeface="ＭＳ Ｐゴシック"/>
              <a:ea typeface="ＭＳ Ｐゴシック"/>
            </a:rPr>
            <a:t>円となっており、全国・青森県平均を上回っている。令和６</a:t>
          </a:r>
          <a:r>
            <a:rPr kumimoji="1" lang="ja-JP" altLang="en-US" sz="1300">
              <a:latin typeface="ＭＳ Ｐゴシック"/>
              <a:ea typeface="ＭＳ Ｐゴシック"/>
            </a:rPr>
            <a:t>年度は「</a:t>
          </a:r>
          <a:r>
            <a:rPr kumimoji="1" lang="ja-JP" altLang="en-US" sz="1300">
              <a:latin typeface="ＭＳ Ｐゴシック"/>
              <a:ea typeface="ＭＳ Ｐゴシック"/>
            </a:rPr>
            <a:t>物価高騰対策として実施した各種給付金事業」や「医療・生活扶助費」等の減により、令和５年度比で9,472</a:t>
          </a:r>
          <a:r>
            <a:rPr kumimoji="1" lang="ja-JP" altLang="en-US" sz="1300">
              <a:latin typeface="ＭＳ Ｐゴシック"/>
              <a:ea typeface="ＭＳ Ｐゴシック"/>
            </a:rPr>
            <a:t>円減少している。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4185" cy="255905"/>
    <xdr:sp macro="" textlink="">
      <xdr:nvSpPr>
        <xdr:cNvPr id="44" name="テキスト ボックス 43"/>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4185" cy="255905"/>
    <xdr:sp macro="" textlink="">
      <xdr:nvSpPr>
        <xdr:cNvPr id="46" name="テキスト ボックス 45"/>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4185" cy="255905"/>
    <xdr:sp macro="" textlink="">
      <xdr:nvSpPr>
        <xdr:cNvPr id="48" name="テキスト ボックス 47"/>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4185" cy="255905"/>
    <xdr:sp macro="" textlink="">
      <xdr:nvSpPr>
        <xdr:cNvPr id="50" name="テキスト ボックス 49"/>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2" name="テキスト ボックス 51"/>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48260</xdr:rowOff>
    </xdr:from>
    <xdr:to xmlns:xdr="http://schemas.openxmlformats.org/drawingml/2006/spreadsheetDrawing">
      <xdr:col>24</xdr:col>
      <xdr:colOff>62865</xdr:colOff>
      <xdr:row>38</xdr:row>
      <xdr:rowOff>25400</xdr:rowOff>
    </xdr:to>
    <xdr:cxnSp macro="">
      <xdr:nvCxnSpPr>
        <xdr:cNvPr id="54" name="直線コネクタ 53"/>
        <xdr:cNvCxnSpPr/>
      </xdr:nvCxnSpPr>
      <xdr:spPr>
        <a:xfrm flipV="1">
          <a:off x="4633595" y="51917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29210</xdr:rowOff>
    </xdr:from>
    <xdr:ext cx="469900" cy="255905"/>
    <xdr:sp macro="" textlink="">
      <xdr:nvSpPr>
        <xdr:cNvPr id="55" name="議会費最小値テキスト"/>
        <xdr:cNvSpPr txBox="1"/>
      </xdr:nvSpPr>
      <xdr:spPr>
        <a:xfrm>
          <a:off x="4686300" y="65443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25400</xdr:rowOff>
    </xdr:from>
    <xdr:to xmlns:xdr="http://schemas.openxmlformats.org/drawingml/2006/spreadsheetDrawing">
      <xdr:col>24</xdr:col>
      <xdr:colOff>152400</xdr:colOff>
      <xdr:row>38</xdr:row>
      <xdr:rowOff>25400</xdr:rowOff>
    </xdr:to>
    <xdr:cxnSp macro="">
      <xdr:nvCxnSpPr>
        <xdr:cNvPr id="56" name="直線コネクタ 55"/>
        <xdr:cNvCxnSpPr/>
      </xdr:nvCxnSpPr>
      <xdr:spPr>
        <a:xfrm>
          <a:off x="4546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166370</xdr:rowOff>
    </xdr:from>
    <xdr:ext cx="469900" cy="255905"/>
    <xdr:sp macro="" textlink="">
      <xdr:nvSpPr>
        <xdr:cNvPr id="57" name="議会費最大値テキスト"/>
        <xdr:cNvSpPr txBox="1"/>
      </xdr:nvSpPr>
      <xdr:spPr>
        <a:xfrm>
          <a:off x="4686300" y="49669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48260</xdr:rowOff>
    </xdr:from>
    <xdr:to xmlns:xdr="http://schemas.openxmlformats.org/drawingml/2006/spreadsheetDrawing">
      <xdr:col>24</xdr:col>
      <xdr:colOff>152400</xdr:colOff>
      <xdr:row>30</xdr:row>
      <xdr:rowOff>48260</xdr:rowOff>
    </xdr:to>
    <xdr:cxnSp macro="">
      <xdr:nvCxnSpPr>
        <xdr:cNvPr id="58" name="直線コネクタ 57"/>
        <xdr:cNvCxnSpPr/>
      </xdr:nvCxnSpPr>
      <xdr:spPr>
        <a:xfrm>
          <a:off x="4546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48260</xdr:rowOff>
    </xdr:from>
    <xdr:to xmlns:xdr="http://schemas.openxmlformats.org/drawingml/2006/spreadsheetDrawing">
      <xdr:col>24</xdr:col>
      <xdr:colOff>63500</xdr:colOff>
      <xdr:row>31</xdr:row>
      <xdr:rowOff>137160</xdr:rowOff>
    </xdr:to>
    <xdr:cxnSp macro="">
      <xdr:nvCxnSpPr>
        <xdr:cNvPr id="59" name="直線コネクタ 58"/>
        <xdr:cNvCxnSpPr/>
      </xdr:nvCxnSpPr>
      <xdr:spPr>
        <a:xfrm flipV="1">
          <a:off x="3797300" y="5191760"/>
          <a:ext cx="8382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97790</xdr:rowOff>
    </xdr:from>
    <xdr:ext cx="469900" cy="255905"/>
    <xdr:sp macro="" textlink="">
      <xdr:nvSpPr>
        <xdr:cNvPr id="60" name="議会費平均値テキスト"/>
        <xdr:cNvSpPr txBox="1"/>
      </xdr:nvSpPr>
      <xdr:spPr>
        <a:xfrm>
          <a:off x="4686300" y="55841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118745</xdr:rowOff>
    </xdr:from>
    <xdr:to xmlns:xdr="http://schemas.openxmlformats.org/drawingml/2006/spreadsheetDrawing">
      <xdr:col>24</xdr:col>
      <xdr:colOff>114300</xdr:colOff>
      <xdr:row>33</xdr:row>
      <xdr:rowOff>48895</xdr:rowOff>
    </xdr:to>
    <xdr:sp macro="" textlink="">
      <xdr:nvSpPr>
        <xdr:cNvPr id="61" name="フローチャート: 判断 60"/>
        <xdr:cNvSpPr/>
      </xdr:nvSpPr>
      <xdr:spPr>
        <a:xfrm>
          <a:off x="4584700" y="560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137160</xdr:rowOff>
    </xdr:from>
    <xdr:to xmlns:xdr="http://schemas.openxmlformats.org/drawingml/2006/spreadsheetDrawing">
      <xdr:col>19</xdr:col>
      <xdr:colOff>177800</xdr:colOff>
      <xdr:row>32</xdr:row>
      <xdr:rowOff>142240</xdr:rowOff>
    </xdr:to>
    <xdr:cxnSp macro="">
      <xdr:nvCxnSpPr>
        <xdr:cNvPr id="62" name="直線コネクタ 61"/>
        <xdr:cNvCxnSpPr/>
      </xdr:nvCxnSpPr>
      <xdr:spPr>
        <a:xfrm flipV="1">
          <a:off x="2908300" y="545211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15875</xdr:rowOff>
    </xdr:from>
    <xdr:to xmlns:xdr="http://schemas.openxmlformats.org/drawingml/2006/spreadsheetDrawing">
      <xdr:col>20</xdr:col>
      <xdr:colOff>38100</xdr:colOff>
      <xdr:row>33</xdr:row>
      <xdr:rowOff>117475</xdr:rowOff>
    </xdr:to>
    <xdr:sp macro="" textlink="">
      <xdr:nvSpPr>
        <xdr:cNvPr id="63" name="フローチャート: 判断 62"/>
        <xdr:cNvSpPr/>
      </xdr:nvSpPr>
      <xdr:spPr>
        <a:xfrm>
          <a:off x="3746500" y="567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109220</xdr:rowOff>
    </xdr:from>
    <xdr:ext cx="466725" cy="255905"/>
    <xdr:sp macro="" textlink="">
      <xdr:nvSpPr>
        <xdr:cNvPr id="64" name="テキスト ボックス 63"/>
        <xdr:cNvSpPr txBox="1"/>
      </xdr:nvSpPr>
      <xdr:spPr>
        <a:xfrm>
          <a:off x="3562350" y="57670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142240</xdr:rowOff>
    </xdr:from>
    <xdr:to xmlns:xdr="http://schemas.openxmlformats.org/drawingml/2006/spreadsheetDrawing">
      <xdr:col>15</xdr:col>
      <xdr:colOff>50800</xdr:colOff>
      <xdr:row>34</xdr:row>
      <xdr:rowOff>57150</xdr:rowOff>
    </xdr:to>
    <xdr:cxnSp macro="">
      <xdr:nvCxnSpPr>
        <xdr:cNvPr id="65" name="直線コネクタ 64"/>
        <xdr:cNvCxnSpPr/>
      </xdr:nvCxnSpPr>
      <xdr:spPr>
        <a:xfrm flipV="1">
          <a:off x="2019300" y="562864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148590</xdr:rowOff>
    </xdr:from>
    <xdr:to xmlns:xdr="http://schemas.openxmlformats.org/drawingml/2006/spreadsheetDrawing">
      <xdr:col>15</xdr:col>
      <xdr:colOff>101600</xdr:colOff>
      <xdr:row>34</xdr:row>
      <xdr:rowOff>78740</xdr:rowOff>
    </xdr:to>
    <xdr:sp macro="" textlink="">
      <xdr:nvSpPr>
        <xdr:cNvPr id="66" name="フローチャート: 判断 65"/>
        <xdr:cNvSpPr/>
      </xdr:nvSpPr>
      <xdr:spPr>
        <a:xfrm>
          <a:off x="2857500" y="58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69850</xdr:rowOff>
    </xdr:from>
    <xdr:ext cx="466725" cy="259080"/>
    <xdr:sp macro="" textlink="">
      <xdr:nvSpPr>
        <xdr:cNvPr id="67" name="テキスト ボックス 66"/>
        <xdr:cNvSpPr txBox="1"/>
      </xdr:nvSpPr>
      <xdr:spPr>
        <a:xfrm>
          <a:off x="2673350" y="5899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18415</xdr:rowOff>
    </xdr:from>
    <xdr:to xmlns:xdr="http://schemas.openxmlformats.org/drawingml/2006/spreadsheetDrawing">
      <xdr:col>10</xdr:col>
      <xdr:colOff>114300</xdr:colOff>
      <xdr:row>34</xdr:row>
      <xdr:rowOff>57150</xdr:rowOff>
    </xdr:to>
    <xdr:cxnSp macro="">
      <xdr:nvCxnSpPr>
        <xdr:cNvPr id="68" name="直線コネクタ 67"/>
        <xdr:cNvCxnSpPr/>
      </xdr:nvCxnSpPr>
      <xdr:spPr>
        <a:xfrm>
          <a:off x="1130300" y="58477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69" name="フローチャート: 判断 68"/>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44450</xdr:rowOff>
    </xdr:from>
    <xdr:ext cx="466725" cy="259080"/>
    <xdr:sp macro="" textlink="">
      <xdr:nvSpPr>
        <xdr:cNvPr id="70" name="テキスト ボックス 69"/>
        <xdr:cNvSpPr txBox="1"/>
      </xdr:nvSpPr>
      <xdr:spPr>
        <a:xfrm>
          <a:off x="1784350" y="6045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160020</xdr:rowOff>
    </xdr:from>
    <xdr:to xmlns:xdr="http://schemas.openxmlformats.org/drawingml/2006/spreadsheetDrawing">
      <xdr:col>6</xdr:col>
      <xdr:colOff>38100</xdr:colOff>
      <xdr:row>35</xdr:row>
      <xdr:rowOff>90170</xdr:rowOff>
    </xdr:to>
    <xdr:sp macro="" textlink="">
      <xdr:nvSpPr>
        <xdr:cNvPr id="71" name="フローチャート: 判断 70"/>
        <xdr:cNvSpPr/>
      </xdr:nvSpPr>
      <xdr:spPr>
        <a:xfrm>
          <a:off x="1079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81280</xdr:rowOff>
    </xdr:from>
    <xdr:ext cx="466725" cy="259080"/>
    <xdr:sp macro="" textlink="">
      <xdr:nvSpPr>
        <xdr:cNvPr id="72" name="テキスト ボックス 71"/>
        <xdr:cNvSpPr txBox="1"/>
      </xdr:nvSpPr>
      <xdr:spPr>
        <a:xfrm>
          <a:off x="895350" y="6082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168910</xdr:rowOff>
    </xdr:from>
    <xdr:to xmlns:xdr="http://schemas.openxmlformats.org/drawingml/2006/spreadsheetDrawing">
      <xdr:col>24</xdr:col>
      <xdr:colOff>114300</xdr:colOff>
      <xdr:row>30</xdr:row>
      <xdr:rowOff>99060</xdr:rowOff>
    </xdr:to>
    <xdr:sp macro="" textlink="">
      <xdr:nvSpPr>
        <xdr:cNvPr id="78" name="楕円 77"/>
        <xdr:cNvSpPr/>
      </xdr:nvSpPr>
      <xdr:spPr>
        <a:xfrm>
          <a:off x="45847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121920</xdr:rowOff>
    </xdr:from>
    <xdr:ext cx="469900" cy="255905"/>
    <xdr:sp macro="" textlink="">
      <xdr:nvSpPr>
        <xdr:cNvPr id="79" name="議会費該当値テキスト"/>
        <xdr:cNvSpPr txBox="1"/>
      </xdr:nvSpPr>
      <xdr:spPr>
        <a:xfrm>
          <a:off x="4686300" y="50939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86360</xdr:rowOff>
    </xdr:from>
    <xdr:to xmlns:xdr="http://schemas.openxmlformats.org/drawingml/2006/spreadsheetDrawing">
      <xdr:col>20</xdr:col>
      <xdr:colOff>38100</xdr:colOff>
      <xdr:row>32</xdr:row>
      <xdr:rowOff>16510</xdr:rowOff>
    </xdr:to>
    <xdr:sp macro="" textlink="">
      <xdr:nvSpPr>
        <xdr:cNvPr id="80" name="楕円 79"/>
        <xdr:cNvSpPr/>
      </xdr:nvSpPr>
      <xdr:spPr>
        <a:xfrm>
          <a:off x="3746500" y="54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33020</xdr:rowOff>
    </xdr:from>
    <xdr:ext cx="466725" cy="259080"/>
    <xdr:sp macro="" textlink="">
      <xdr:nvSpPr>
        <xdr:cNvPr id="81" name="テキスト ボックス 80"/>
        <xdr:cNvSpPr txBox="1"/>
      </xdr:nvSpPr>
      <xdr:spPr>
        <a:xfrm>
          <a:off x="3562350" y="5176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91440</xdr:rowOff>
    </xdr:from>
    <xdr:to xmlns:xdr="http://schemas.openxmlformats.org/drawingml/2006/spreadsheetDrawing">
      <xdr:col>15</xdr:col>
      <xdr:colOff>101600</xdr:colOff>
      <xdr:row>33</xdr:row>
      <xdr:rowOff>21590</xdr:rowOff>
    </xdr:to>
    <xdr:sp macro="" textlink="">
      <xdr:nvSpPr>
        <xdr:cNvPr id="82" name="楕円 81"/>
        <xdr:cNvSpPr/>
      </xdr:nvSpPr>
      <xdr:spPr>
        <a:xfrm>
          <a:off x="28575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38100</xdr:rowOff>
    </xdr:from>
    <xdr:ext cx="466725" cy="259080"/>
    <xdr:sp macro="" textlink="">
      <xdr:nvSpPr>
        <xdr:cNvPr id="83" name="テキスト ボックス 82"/>
        <xdr:cNvSpPr txBox="1"/>
      </xdr:nvSpPr>
      <xdr:spPr>
        <a:xfrm>
          <a:off x="2673350" y="5353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6350</xdr:rowOff>
    </xdr:from>
    <xdr:to xmlns:xdr="http://schemas.openxmlformats.org/drawingml/2006/spreadsheetDrawing">
      <xdr:col>10</xdr:col>
      <xdr:colOff>165100</xdr:colOff>
      <xdr:row>34</xdr:row>
      <xdr:rowOff>107950</xdr:rowOff>
    </xdr:to>
    <xdr:sp macro="" textlink="">
      <xdr:nvSpPr>
        <xdr:cNvPr id="84" name="楕円 83"/>
        <xdr:cNvSpPr/>
      </xdr:nvSpPr>
      <xdr:spPr>
        <a:xfrm>
          <a:off x="1968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124460</xdr:rowOff>
    </xdr:from>
    <xdr:ext cx="466725" cy="259080"/>
    <xdr:sp macro="" textlink="">
      <xdr:nvSpPr>
        <xdr:cNvPr id="85" name="テキスト ボックス 84"/>
        <xdr:cNvSpPr txBox="1"/>
      </xdr:nvSpPr>
      <xdr:spPr>
        <a:xfrm>
          <a:off x="1784350" y="561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139065</xdr:rowOff>
    </xdr:from>
    <xdr:to xmlns:xdr="http://schemas.openxmlformats.org/drawingml/2006/spreadsheetDrawing">
      <xdr:col>6</xdr:col>
      <xdr:colOff>38100</xdr:colOff>
      <xdr:row>34</xdr:row>
      <xdr:rowOff>69215</xdr:rowOff>
    </xdr:to>
    <xdr:sp macro="" textlink="">
      <xdr:nvSpPr>
        <xdr:cNvPr id="86" name="楕円 85"/>
        <xdr:cNvSpPr/>
      </xdr:nvSpPr>
      <xdr:spPr>
        <a:xfrm>
          <a:off x="10795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86360</xdr:rowOff>
    </xdr:from>
    <xdr:ext cx="466725" cy="255905"/>
    <xdr:sp macro="" textlink="">
      <xdr:nvSpPr>
        <xdr:cNvPr id="87" name="テキスト ボックス 86"/>
        <xdr:cNvSpPr txBox="1"/>
      </xdr:nvSpPr>
      <xdr:spPr>
        <a:xfrm>
          <a:off x="895350" y="5572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99" name="テキスト ボックス 98"/>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2455" cy="255905"/>
    <xdr:sp macro="" textlink="">
      <xdr:nvSpPr>
        <xdr:cNvPr id="101" name="テキスト ボックス 100"/>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2455" cy="255905"/>
    <xdr:sp macro="" textlink="">
      <xdr:nvSpPr>
        <xdr:cNvPr id="103" name="テキスト ボックス 102"/>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2455" cy="255905"/>
    <xdr:sp macro="" textlink="">
      <xdr:nvSpPr>
        <xdr:cNvPr id="105" name="テキスト ボックス 104"/>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07" name="テキスト ボックス 106"/>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106045</xdr:rowOff>
    </xdr:from>
    <xdr:to xmlns:xdr="http://schemas.openxmlformats.org/drawingml/2006/spreadsheetDrawing">
      <xdr:col>24</xdr:col>
      <xdr:colOff>62865</xdr:colOff>
      <xdr:row>57</xdr:row>
      <xdr:rowOff>33020</xdr:rowOff>
    </xdr:to>
    <xdr:cxnSp macro="">
      <xdr:nvCxnSpPr>
        <xdr:cNvPr id="109" name="直線コネクタ 108"/>
        <xdr:cNvCxnSpPr/>
      </xdr:nvCxnSpPr>
      <xdr:spPr>
        <a:xfrm flipV="1">
          <a:off x="4633595" y="8849995"/>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36830</xdr:rowOff>
    </xdr:from>
    <xdr:ext cx="534670" cy="259080"/>
    <xdr:sp macro="" textlink="">
      <xdr:nvSpPr>
        <xdr:cNvPr id="110" name="総務費最小値テキスト"/>
        <xdr:cNvSpPr txBox="1"/>
      </xdr:nvSpPr>
      <xdr:spPr>
        <a:xfrm>
          <a:off x="4686300" y="9809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33020</xdr:rowOff>
    </xdr:from>
    <xdr:to xmlns:xdr="http://schemas.openxmlformats.org/drawingml/2006/spreadsheetDrawing">
      <xdr:col>24</xdr:col>
      <xdr:colOff>152400</xdr:colOff>
      <xdr:row>57</xdr:row>
      <xdr:rowOff>33020</xdr:rowOff>
    </xdr:to>
    <xdr:cxnSp macro="">
      <xdr:nvCxnSpPr>
        <xdr:cNvPr id="111" name="直線コネクタ 110"/>
        <xdr:cNvCxnSpPr/>
      </xdr:nvCxnSpPr>
      <xdr:spPr>
        <a:xfrm>
          <a:off x="4546600" y="980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52705</xdr:rowOff>
    </xdr:from>
    <xdr:ext cx="598805" cy="255905"/>
    <xdr:sp macro="" textlink="">
      <xdr:nvSpPr>
        <xdr:cNvPr id="112" name="総務費最大値テキスト"/>
        <xdr:cNvSpPr txBox="1"/>
      </xdr:nvSpPr>
      <xdr:spPr>
        <a:xfrm>
          <a:off x="4686300" y="86252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269,836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106045</xdr:rowOff>
    </xdr:from>
    <xdr:to xmlns:xdr="http://schemas.openxmlformats.org/drawingml/2006/spreadsheetDrawing">
      <xdr:col>24</xdr:col>
      <xdr:colOff>152400</xdr:colOff>
      <xdr:row>51</xdr:row>
      <xdr:rowOff>106045</xdr:rowOff>
    </xdr:to>
    <xdr:cxnSp macro="">
      <xdr:nvCxnSpPr>
        <xdr:cNvPr id="113" name="直線コネクタ 112"/>
        <xdr:cNvCxnSpPr/>
      </xdr:nvCxnSpPr>
      <xdr:spPr>
        <a:xfrm>
          <a:off x="4546600" y="884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6985</xdr:rowOff>
    </xdr:from>
    <xdr:to xmlns:xdr="http://schemas.openxmlformats.org/drawingml/2006/spreadsheetDrawing">
      <xdr:col>24</xdr:col>
      <xdr:colOff>63500</xdr:colOff>
      <xdr:row>57</xdr:row>
      <xdr:rowOff>86360</xdr:rowOff>
    </xdr:to>
    <xdr:cxnSp macro="">
      <xdr:nvCxnSpPr>
        <xdr:cNvPr id="114" name="直線コネクタ 113"/>
        <xdr:cNvCxnSpPr/>
      </xdr:nvCxnSpPr>
      <xdr:spPr>
        <a:xfrm flipV="1">
          <a:off x="3797300" y="977963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17780</xdr:rowOff>
    </xdr:from>
    <xdr:ext cx="598805" cy="255905"/>
    <xdr:sp macro="" textlink="">
      <xdr:nvSpPr>
        <xdr:cNvPr id="115" name="総務費平均値テキスト"/>
        <xdr:cNvSpPr txBox="1"/>
      </xdr:nvSpPr>
      <xdr:spPr>
        <a:xfrm>
          <a:off x="4686300" y="927608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166370</xdr:rowOff>
    </xdr:from>
    <xdr:to xmlns:xdr="http://schemas.openxmlformats.org/drawingml/2006/spreadsheetDrawing">
      <xdr:col>24</xdr:col>
      <xdr:colOff>114300</xdr:colOff>
      <xdr:row>55</xdr:row>
      <xdr:rowOff>96520</xdr:rowOff>
    </xdr:to>
    <xdr:sp macro="" textlink="">
      <xdr:nvSpPr>
        <xdr:cNvPr id="116" name="フローチャート: 判断 115"/>
        <xdr:cNvSpPr/>
      </xdr:nvSpPr>
      <xdr:spPr>
        <a:xfrm>
          <a:off x="4584700" y="94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20320</xdr:rowOff>
    </xdr:from>
    <xdr:to xmlns:xdr="http://schemas.openxmlformats.org/drawingml/2006/spreadsheetDrawing">
      <xdr:col>19</xdr:col>
      <xdr:colOff>177800</xdr:colOff>
      <xdr:row>57</xdr:row>
      <xdr:rowOff>86360</xdr:rowOff>
    </xdr:to>
    <xdr:cxnSp macro="">
      <xdr:nvCxnSpPr>
        <xdr:cNvPr id="117" name="直線コネクタ 116"/>
        <xdr:cNvCxnSpPr/>
      </xdr:nvCxnSpPr>
      <xdr:spPr>
        <a:xfrm>
          <a:off x="2908300" y="979297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40640</xdr:rowOff>
    </xdr:from>
    <xdr:to xmlns:xdr="http://schemas.openxmlformats.org/drawingml/2006/spreadsheetDrawing">
      <xdr:col>20</xdr:col>
      <xdr:colOff>38100</xdr:colOff>
      <xdr:row>55</xdr:row>
      <xdr:rowOff>141605</xdr:rowOff>
    </xdr:to>
    <xdr:sp macro="" textlink="">
      <xdr:nvSpPr>
        <xdr:cNvPr id="118" name="フローチャート: 判断 117"/>
        <xdr:cNvSpPr/>
      </xdr:nvSpPr>
      <xdr:spPr>
        <a:xfrm>
          <a:off x="3746500" y="9470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158115</xdr:rowOff>
    </xdr:from>
    <xdr:ext cx="595630" cy="255905"/>
    <xdr:sp macro="" textlink="">
      <xdr:nvSpPr>
        <xdr:cNvPr id="119" name="テキスト ボックス 118"/>
        <xdr:cNvSpPr txBox="1"/>
      </xdr:nvSpPr>
      <xdr:spPr>
        <a:xfrm>
          <a:off x="3497580" y="92449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20320</xdr:rowOff>
    </xdr:from>
    <xdr:to xmlns:xdr="http://schemas.openxmlformats.org/drawingml/2006/spreadsheetDrawing">
      <xdr:col>15</xdr:col>
      <xdr:colOff>50800</xdr:colOff>
      <xdr:row>57</xdr:row>
      <xdr:rowOff>109220</xdr:rowOff>
    </xdr:to>
    <xdr:cxnSp macro="">
      <xdr:nvCxnSpPr>
        <xdr:cNvPr id="120" name="直線コネクタ 119"/>
        <xdr:cNvCxnSpPr/>
      </xdr:nvCxnSpPr>
      <xdr:spPr>
        <a:xfrm flipV="1">
          <a:off x="2019300" y="979297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59690</xdr:rowOff>
    </xdr:from>
    <xdr:to xmlns:xdr="http://schemas.openxmlformats.org/drawingml/2006/spreadsheetDrawing">
      <xdr:col>15</xdr:col>
      <xdr:colOff>101600</xdr:colOff>
      <xdr:row>55</xdr:row>
      <xdr:rowOff>161290</xdr:rowOff>
    </xdr:to>
    <xdr:sp macro="" textlink="">
      <xdr:nvSpPr>
        <xdr:cNvPr id="121" name="フローチャート: 判断 120"/>
        <xdr:cNvSpPr/>
      </xdr:nvSpPr>
      <xdr:spPr>
        <a:xfrm>
          <a:off x="2857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6350</xdr:rowOff>
    </xdr:from>
    <xdr:ext cx="595630" cy="255905"/>
    <xdr:sp macro="" textlink="">
      <xdr:nvSpPr>
        <xdr:cNvPr id="122" name="テキスト ボックス 121"/>
        <xdr:cNvSpPr txBox="1"/>
      </xdr:nvSpPr>
      <xdr:spPr>
        <a:xfrm>
          <a:off x="2608580" y="92646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6350</xdr:rowOff>
    </xdr:from>
    <xdr:to xmlns:xdr="http://schemas.openxmlformats.org/drawingml/2006/spreadsheetDrawing">
      <xdr:col>10</xdr:col>
      <xdr:colOff>114300</xdr:colOff>
      <xdr:row>57</xdr:row>
      <xdr:rowOff>109220</xdr:rowOff>
    </xdr:to>
    <xdr:cxnSp macro="">
      <xdr:nvCxnSpPr>
        <xdr:cNvPr id="123" name="直線コネクタ 122"/>
        <xdr:cNvCxnSpPr/>
      </xdr:nvCxnSpPr>
      <xdr:spPr>
        <a:xfrm>
          <a:off x="1130300" y="9436100"/>
          <a:ext cx="889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114300</xdr:rowOff>
    </xdr:from>
    <xdr:to xmlns:xdr="http://schemas.openxmlformats.org/drawingml/2006/spreadsheetDrawing">
      <xdr:col>10</xdr:col>
      <xdr:colOff>165100</xdr:colOff>
      <xdr:row>56</xdr:row>
      <xdr:rowOff>44450</xdr:rowOff>
    </xdr:to>
    <xdr:sp macro="" textlink="">
      <xdr:nvSpPr>
        <xdr:cNvPr id="124" name="フローチャート: 判断 123"/>
        <xdr:cNvSpPr/>
      </xdr:nvSpPr>
      <xdr:spPr>
        <a:xfrm>
          <a:off x="19685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60960</xdr:rowOff>
    </xdr:from>
    <xdr:ext cx="595630" cy="259080"/>
    <xdr:sp macro="" textlink="">
      <xdr:nvSpPr>
        <xdr:cNvPr id="125" name="テキスト ボックス 124"/>
        <xdr:cNvSpPr txBox="1"/>
      </xdr:nvSpPr>
      <xdr:spPr>
        <a:xfrm>
          <a:off x="1719580" y="9319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166370</xdr:rowOff>
    </xdr:from>
    <xdr:to xmlns:xdr="http://schemas.openxmlformats.org/drawingml/2006/spreadsheetDrawing">
      <xdr:col>6</xdr:col>
      <xdr:colOff>38100</xdr:colOff>
      <xdr:row>54</xdr:row>
      <xdr:rowOff>96520</xdr:rowOff>
    </xdr:to>
    <xdr:sp macro="" textlink="">
      <xdr:nvSpPr>
        <xdr:cNvPr id="126" name="フローチャート: 判断 125"/>
        <xdr:cNvSpPr/>
      </xdr:nvSpPr>
      <xdr:spPr>
        <a:xfrm>
          <a:off x="1079500" y="925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113030</xdr:rowOff>
    </xdr:from>
    <xdr:ext cx="595630" cy="259080"/>
    <xdr:sp macro="" textlink="">
      <xdr:nvSpPr>
        <xdr:cNvPr id="127" name="テキスト ボックス 126"/>
        <xdr:cNvSpPr txBox="1"/>
      </xdr:nvSpPr>
      <xdr:spPr>
        <a:xfrm>
          <a:off x="830580" y="9028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127635</xdr:rowOff>
    </xdr:from>
    <xdr:to xmlns:xdr="http://schemas.openxmlformats.org/drawingml/2006/spreadsheetDrawing">
      <xdr:col>24</xdr:col>
      <xdr:colOff>114300</xdr:colOff>
      <xdr:row>57</xdr:row>
      <xdr:rowOff>57785</xdr:rowOff>
    </xdr:to>
    <xdr:sp macro="" textlink="">
      <xdr:nvSpPr>
        <xdr:cNvPr id="133" name="楕円 132"/>
        <xdr:cNvSpPr/>
      </xdr:nvSpPr>
      <xdr:spPr>
        <a:xfrm>
          <a:off x="45847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42545</xdr:rowOff>
    </xdr:from>
    <xdr:ext cx="534670" cy="255905"/>
    <xdr:sp macro="" textlink="">
      <xdr:nvSpPr>
        <xdr:cNvPr id="134" name="総務費該当値テキスト"/>
        <xdr:cNvSpPr txBox="1"/>
      </xdr:nvSpPr>
      <xdr:spPr>
        <a:xfrm>
          <a:off x="4686300" y="9643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34925</xdr:rowOff>
    </xdr:from>
    <xdr:to xmlns:xdr="http://schemas.openxmlformats.org/drawingml/2006/spreadsheetDrawing">
      <xdr:col>20</xdr:col>
      <xdr:colOff>38100</xdr:colOff>
      <xdr:row>57</xdr:row>
      <xdr:rowOff>136525</xdr:rowOff>
    </xdr:to>
    <xdr:sp macro="" textlink="">
      <xdr:nvSpPr>
        <xdr:cNvPr id="135" name="楕円 134"/>
        <xdr:cNvSpPr/>
      </xdr:nvSpPr>
      <xdr:spPr>
        <a:xfrm>
          <a:off x="3746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127635</xdr:rowOff>
    </xdr:from>
    <xdr:ext cx="531495" cy="259080"/>
    <xdr:sp macro="" textlink="">
      <xdr:nvSpPr>
        <xdr:cNvPr id="136" name="テキスト ボックス 135"/>
        <xdr:cNvSpPr txBox="1"/>
      </xdr:nvSpPr>
      <xdr:spPr>
        <a:xfrm>
          <a:off x="3529965" y="9900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140970</xdr:rowOff>
    </xdr:from>
    <xdr:to xmlns:xdr="http://schemas.openxmlformats.org/drawingml/2006/spreadsheetDrawing">
      <xdr:col>15</xdr:col>
      <xdr:colOff>101600</xdr:colOff>
      <xdr:row>57</xdr:row>
      <xdr:rowOff>71120</xdr:rowOff>
    </xdr:to>
    <xdr:sp macro="" textlink="">
      <xdr:nvSpPr>
        <xdr:cNvPr id="137" name="楕円 136"/>
        <xdr:cNvSpPr/>
      </xdr:nvSpPr>
      <xdr:spPr>
        <a:xfrm>
          <a:off x="2857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62230</xdr:rowOff>
    </xdr:from>
    <xdr:ext cx="531495" cy="259080"/>
    <xdr:sp macro="" textlink="">
      <xdr:nvSpPr>
        <xdr:cNvPr id="138" name="テキスト ボックス 137"/>
        <xdr:cNvSpPr txBox="1"/>
      </xdr:nvSpPr>
      <xdr:spPr>
        <a:xfrm>
          <a:off x="2640965" y="9834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58420</xdr:rowOff>
    </xdr:from>
    <xdr:to xmlns:xdr="http://schemas.openxmlformats.org/drawingml/2006/spreadsheetDrawing">
      <xdr:col>10</xdr:col>
      <xdr:colOff>165100</xdr:colOff>
      <xdr:row>57</xdr:row>
      <xdr:rowOff>160020</xdr:rowOff>
    </xdr:to>
    <xdr:sp macro="" textlink="">
      <xdr:nvSpPr>
        <xdr:cNvPr id="139" name="楕円 138"/>
        <xdr:cNvSpPr/>
      </xdr:nvSpPr>
      <xdr:spPr>
        <a:xfrm>
          <a:off x="1968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151130</xdr:rowOff>
    </xdr:from>
    <xdr:ext cx="531495" cy="259080"/>
    <xdr:sp macro="" textlink="">
      <xdr:nvSpPr>
        <xdr:cNvPr id="140" name="テキスト ボックス 139"/>
        <xdr:cNvSpPr txBox="1"/>
      </xdr:nvSpPr>
      <xdr:spPr>
        <a:xfrm>
          <a:off x="1751965" y="9923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126365</xdr:rowOff>
    </xdr:from>
    <xdr:to xmlns:xdr="http://schemas.openxmlformats.org/drawingml/2006/spreadsheetDrawing">
      <xdr:col>6</xdr:col>
      <xdr:colOff>38100</xdr:colOff>
      <xdr:row>55</xdr:row>
      <xdr:rowOff>56515</xdr:rowOff>
    </xdr:to>
    <xdr:sp macro="" textlink="">
      <xdr:nvSpPr>
        <xdr:cNvPr id="141" name="楕円 140"/>
        <xdr:cNvSpPr/>
      </xdr:nvSpPr>
      <xdr:spPr>
        <a:xfrm>
          <a:off x="1079500" y="9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47625</xdr:rowOff>
    </xdr:from>
    <xdr:ext cx="595630" cy="259080"/>
    <xdr:sp macro="" textlink="">
      <xdr:nvSpPr>
        <xdr:cNvPr id="142" name="テキスト ボックス 141"/>
        <xdr:cNvSpPr txBox="1"/>
      </xdr:nvSpPr>
      <xdr:spPr>
        <a:xfrm>
          <a:off x="830580" y="94773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1" name="テキスト ボックス 150"/>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3" name="テキスト ボックス 152"/>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905"/>
    <xdr:sp macro="" textlink="">
      <xdr:nvSpPr>
        <xdr:cNvPr id="155" name="テキスト ボックス 154"/>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57" name="テキスト ボックス 156"/>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59" name="テキスト ボックス 158"/>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1" name="テキスト ボックス 160"/>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3" name="テキスト ボックス 162"/>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72390</xdr:rowOff>
    </xdr:from>
    <xdr:to xmlns:xdr="http://schemas.openxmlformats.org/drawingml/2006/spreadsheetDrawing">
      <xdr:col>24</xdr:col>
      <xdr:colOff>62865</xdr:colOff>
      <xdr:row>75</xdr:row>
      <xdr:rowOff>43815</xdr:rowOff>
    </xdr:to>
    <xdr:cxnSp macro="">
      <xdr:nvCxnSpPr>
        <xdr:cNvPr id="165" name="直線コネクタ 164"/>
        <xdr:cNvCxnSpPr/>
      </xdr:nvCxnSpPr>
      <xdr:spPr>
        <a:xfrm flipV="1">
          <a:off x="4633595" y="12416790"/>
          <a:ext cx="1270" cy="485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47625</xdr:rowOff>
    </xdr:from>
    <xdr:ext cx="598805" cy="259080"/>
    <xdr:sp macro="" textlink="">
      <xdr:nvSpPr>
        <xdr:cNvPr id="166" name="民生費最小値テキスト"/>
        <xdr:cNvSpPr txBox="1"/>
      </xdr:nvSpPr>
      <xdr:spPr>
        <a:xfrm>
          <a:off x="4686300" y="1290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75</xdr:row>
      <xdr:rowOff>43815</xdr:rowOff>
    </xdr:from>
    <xdr:to xmlns:xdr="http://schemas.openxmlformats.org/drawingml/2006/spreadsheetDrawing">
      <xdr:col>24</xdr:col>
      <xdr:colOff>152400</xdr:colOff>
      <xdr:row>75</xdr:row>
      <xdr:rowOff>43815</xdr:rowOff>
    </xdr:to>
    <xdr:cxnSp macro="">
      <xdr:nvCxnSpPr>
        <xdr:cNvPr id="167" name="直線コネクタ 166"/>
        <xdr:cNvCxnSpPr/>
      </xdr:nvCxnSpPr>
      <xdr:spPr>
        <a:xfrm>
          <a:off x="4546600" y="1290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19050</xdr:rowOff>
    </xdr:from>
    <xdr:ext cx="598805" cy="255905"/>
    <xdr:sp macro="" textlink="">
      <xdr:nvSpPr>
        <xdr:cNvPr id="168" name="民生費最大値テキスト"/>
        <xdr:cNvSpPr txBox="1"/>
      </xdr:nvSpPr>
      <xdr:spPr>
        <a:xfrm>
          <a:off x="4686300" y="121920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247,955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72390</xdr:rowOff>
    </xdr:from>
    <xdr:to xmlns:xdr="http://schemas.openxmlformats.org/drawingml/2006/spreadsheetDrawing">
      <xdr:col>24</xdr:col>
      <xdr:colOff>152400</xdr:colOff>
      <xdr:row>72</xdr:row>
      <xdr:rowOff>72390</xdr:rowOff>
    </xdr:to>
    <xdr:cxnSp macro="">
      <xdr:nvCxnSpPr>
        <xdr:cNvPr id="169" name="直線コネクタ 168"/>
        <xdr:cNvCxnSpPr/>
      </xdr:nvCxnSpPr>
      <xdr:spPr>
        <a:xfrm>
          <a:off x="4546600" y="1241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140970</xdr:rowOff>
    </xdr:from>
    <xdr:to xmlns:xdr="http://schemas.openxmlformats.org/drawingml/2006/spreadsheetDrawing">
      <xdr:col>24</xdr:col>
      <xdr:colOff>63500</xdr:colOff>
      <xdr:row>75</xdr:row>
      <xdr:rowOff>43815</xdr:rowOff>
    </xdr:to>
    <xdr:cxnSp macro="">
      <xdr:nvCxnSpPr>
        <xdr:cNvPr id="170" name="直線コネクタ 169"/>
        <xdr:cNvCxnSpPr/>
      </xdr:nvCxnSpPr>
      <xdr:spPr>
        <a:xfrm>
          <a:off x="3797300" y="12656820"/>
          <a:ext cx="8382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91440</xdr:rowOff>
    </xdr:from>
    <xdr:ext cx="598805" cy="259080"/>
    <xdr:sp macro="" textlink="">
      <xdr:nvSpPr>
        <xdr:cNvPr id="171" name="民生費平均値テキスト"/>
        <xdr:cNvSpPr txBox="1"/>
      </xdr:nvSpPr>
      <xdr:spPr>
        <a:xfrm>
          <a:off x="4686300" y="12435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68580</xdr:rowOff>
    </xdr:from>
    <xdr:to xmlns:xdr="http://schemas.openxmlformats.org/drawingml/2006/spreadsheetDrawing">
      <xdr:col>24</xdr:col>
      <xdr:colOff>114300</xdr:colOff>
      <xdr:row>73</xdr:row>
      <xdr:rowOff>170180</xdr:rowOff>
    </xdr:to>
    <xdr:sp macro="" textlink="">
      <xdr:nvSpPr>
        <xdr:cNvPr id="172" name="フローチャート: 判断 171"/>
        <xdr:cNvSpPr/>
      </xdr:nvSpPr>
      <xdr:spPr>
        <a:xfrm>
          <a:off x="4584700" y="1258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140970</xdr:rowOff>
    </xdr:from>
    <xdr:to xmlns:xdr="http://schemas.openxmlformats.org/drawingml/2006/spreadsheetDrawing">
      <xdr:col>19</xdr:col>
      <xdr:colOff>177800</xdr:colOff>
      <xdr:row>75</xdr:row>
      <xdr:rowOff>130175</xdr:rowOff>
    </xdr:to>
    <xdr:cxnSp macro="">
      <xdr:nvCxnSpPr>
        <xdr:cNvPr id="173" name="直線コネクタ 172"/>
        <xdr:cNvCxnSpPr/>
      </xdr:nvCxnSpPr>
      <xdr:spPr>
        <a:xfrm flipV="1">
          <a:off x="2908300" y="1265682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18415</xdr:rowOff>
    </xdr:from>
    <xdr:to xmlns:xdr="http://schemas.openxmlformats.org/drawingml/2006/spreadsheetDrawing">
      <xdr:col>20</xdr:col>
      <xdr:colOff>38100</xdr:colOff>
      <xdr:row>74</xdr:row>
      <xdr:rowOff>120650</xdr:rowOff>
    </xdr:to>
    <xdr:sp macro="" textlink="">
      <xdr:nvSpPr>
        <xdr:cNvPr id="174" name="フローチャート: 判断 173"/>
        <xdr:cNvSpPr/>
      </xdr:nvSpPr>
      <xdr:spPr>
        <a:xfrm>
          <a:off x="3746500" y="12705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111125</xdr:rowOff>
    </xdr:from>
    <xdr:ext cx="595630" cy="255905"/>
    <xdr:sp macro="" textlink="">
      <xdr:nvSpPr>
        <xdr:cNvPr id="175" name="テキスト ボックス 174"/>
        <xdr:cNvSpPr txBox="1"/>
      </xdr:nvSpPr>
      <xdr:spPr>
        <a:xfrm>
          <a:off x="3497580" y="12798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78105</xdr:rowOff>
    </xdr:from>
    <xdr:to xmlns:xdr="http://schemas.openxmlformats.org/drawingml/2006/spreadsheetDrawing">
      <xdr:col>15</xdr:col>
      <xdr:colOff>50800</xdr:colOff>
      <xdr:row>75</xdr:row>
      <xdr:rowOff>130175</xdr:rowOff>
    </xdr:to>
    <xdr:cxnSp macro="">
      <xdr:nvCxnSpPr>
        <xdr:cNvPr id="176" name="直線コネクタ 175"/>
        <xdr:cNvCxnSpPr/>
      </xdr:nvCxnSpPr>
      <xdr:spPr>
        <a:xfrm>
          <a:off x="2019300" y="1293685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147955</xdr:rowOff>
    </xdr:from>
    <xdr:to xmlns:xdr="http://schemas.openxmlformats.org/drawingml/2006/spreadsheetDrawing">
      <xdr:col>15</xdr:col>
      <xdr:colOff>101600</xdr:colOff>
      <xdr:row>76</xdr:row>
      <xdr:rowOff>78105</xdr:rowOff>
    </xdr:to>
    <xdr:sp macro="" textlink="">
      <xdr:nvSpPr>
        <xdr:cNvPr id="177" name="フローチャート: 判断 176"/>
        <xdr:cNvSpPr/>
      </xdr:nvSpPr>
      <xdr:spPr>
        <a:xfrm>
          <a:off x="2857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69215</xdr:rowOff>
    </xdr:from>
    <xdr:ext cx="595630" cy="259080"/>
    <xdr:sp macro="" textlink="">
      <xdr:nvSpPr>
        <xdr:cNvPr id="178" name="テキスト ボックス 177"/>
        <xdr:cNvSpPr txBox="1"/>
      </xdr:nvSpPr>
      <xdr:spPr>
        <a:xfrm>
          <a:off x="2608580" y="13099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78105</xdr:rowOff>
    </xdr:from>
    <xdr:to xmlns:xdr="http://schemas.openxmlformats.org/drawingml/2006/spreadsheetDrawing">
      <xdr:col>10</xdr:col>
      <xdr:colOff>114300</xdr:colOff>
      <xdr:row>79</xdr:row>
      <xdr:rowOff>6985</xdr:rowOff>
    </xdr:to>
    <xdr:cxnSp macro="">
      <xdr:nvCxnSpPr>
        <xdr:cNvPr id="179" name="直線コネクタ 178"/>
        <xdr:cNvCxnSpPr/>
      </xdr:nvCxnSpPr>
      <xdr:spPr>
        <a:xfrm flipV="1">
          <a:off x="1130300" y="12936855"/>
          <a:ext cx="889000" cy="614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74</xdr:row>
      <xdr:rowOff>87630</xdr:rowOff>
    </xdr:from>
    <xdr:to xmlns:xdr="http://schemas.openxmlformats.org/drawingml/2006/spreadsheetDrawing">
      <xdr:col>10</xdr:col>
      <xdr:colOff>165100</xdr:colOff>
      <xdr:row>75</xdr:row>
      <xdr:rowOff>17780</xdr:rowOff>
    </xdr:to>
    <xdr:sp macro="" textlink="">
      <xdr:nvSpPr>
        <xdr:cNvPr id="180" name="フローチャート: 判断 179"/>
        <xdr:cNvSpPr/>
      </xdr:nvSpPr>
      <xdr:spPr>
        <a:xfrm>
          <a:off x="19685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34290</xdr:rowOff>
    </xdr:from>
    <xdr:ext cx="595630" cy="259080"/>
    <xdr:sp macro="" textlink="">
      <xdr:nvSpPr>
        <xdr:cNvPr id="181" name="テキスト ボックス 180"/>
        <xdr:cNvSpPr txBox="1"/>
      </xdr:nvSpPr>
      <xdr:spPr>
        <a:xfrm>
          <a:off x="1719580" y="12550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146050</xdr:rowOff>
    </xdr:from>
    <xdr:to xmlns:xdr="http://schemas.openxmlformats.org/drawingml/2006/spreadsheetDrawing">
      <xdr:col>6</xdr:col>
      <xdr:colOff>38100</xdr:colOff>
      <xdr:row>79</xdr:row>
      <xdr:rowOff>76200</xdr:rowOff>
    </xdr:to>
    <xdr:sp macro="" textlink="">
      <xdr:nvSpPr>
        <xdr:cNvPr id="182" name="フローチャート: 判断 181"/>
        <xdr:cNvSpPr/>
      </xdr:nvSpPr>
      <xdr:spPr>
        <a:xfrm>
          <a:off x="1079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67310</xdr:rowOff>
    </xdr:from>
    <xdr:ext cx="595630" cy="259080"/>
    <xdr:sp macro="" textlink="">
      <xdr:nvSpPr>
        <xdr:cNvPr id="183" name="テキスト ボックス 182"/>
        <xdr:cNvSpPr txBox="1"/>
      </xdr:nvSpPr>
      <xdr:spPr>
        <a:xfrm>
          <a:off x="830580" y="1361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164465</xdr:rowOff>
    </xdr:from>
    <xdr:to xmlns:xdr="http://schemas.openxmlformats.org/drawingml/2006/spreadsheetDrawing">
      <xdr:col>24</xdr:col>
      <xdr:colOff>114300</xdr:colOff>
      <xdr:row>75</xdr:row>
      <xdr:rowOff>94615</xdr:rowOff>
    </xdr:to>
    <xdr:sp macro="" textlink="">
      <xdr:nvSpPr>
        <xdr:cNvPr id="189" name="楕円 188"/>
        <xdr:cNvSpPr/>
      </xdr:nvSpPr>
      <xdr:spPr>
        <a:xfrm>
          <a:off x="4584700" y="128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79375</xdr:rowOff>
    </xdr:from>
    <xdr:ext cx="598805" cy="258445"/>
    <xdr:sp macro="" textlink="">
      <xdr:nvSpPr>
        <xdr:cNvPr id="190" name="民生費該当値テキスト"/>
        <xdr:cNvSpPr txBox="1"/>
      </xdr:nvSpPr>
      <xdr:spPr>
        <a:xfrm>
          <a:off x="4686300" y="127666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90170</xdr:rowOff>
    </xdr:from>
    <xdr:to xmlns:xdr="http://schemas.openxmlformats.org/drawingml/2006/spreadsheetDrawing">
      <xdr:col>20</xdr:col>
      <xdr:colOff>38100</xdr:colOff>
      <xdr:row>74</xdr:row>
      <xdr:rowOff>20320</xdr:rowOff>
    </xdr:to>
    <xdr:sp macro="" textlink="">
      <xdr:nvSpPr>
        <xdr:cNvPr id="191" name="楕円 190"/>
        <xdr:cNvSpPr/>
      </xdr:nvSpPr>
      <xdr:spPr>
        <a:xfrm>
          <a:off x="3746500" y="126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36830</xdr:rowOff>
    </xdr:from>
    <xdr:ext cx="595630" cy="259080"/>
    <xdr:sp macro="" textlink="">
      <xdr:nvSpPr>
        <xdr:cNvPr id="192" name="テキスト ボックス 191"/>
        <xdr:cNvSpPr txBox="1"/>
      </xdr:nvSpPr>
      <xdr:spPr>
        <a:xfrm>
          <a:off x="3497580" y="123812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79375</xdr:rowOff>
    </xdr:from>
    <xdr:to xmlns:xdr="http://schemas.openxmlformats.org/drawingml/2006/spreadsheetDrawing">
      <xdr:col>15</xdr:col>
      <xdr:colOff>101600</xdr:colOff>
      <xdr:row>76</xdr:row>
      <xdr:rowOff>9525</xdr:rowOff>
    </xdr:to>
    <xdr:sp macro="" textlink="">
      <xdr:nvSpPr>
        <xdr:cNvPr id="193" name="楕円 192"/>
        <xdr:cNvSpPr/>
      </xdr:nvSpPr>
      <xdr:spPr>
        <a:xfrm>
          <a:off x="2857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26035</xdr:rowOff>
    </xdr:from>
    <xdr:ext cx="595630" cy="259080"/>
    <xdr:sp macro="" textlink="">
      <xdr:nvSpPr>
        <xdr:cNvPr id="194" name="テキスト ボックス 193"/>
        <xdr:cNvSpPr txBox="1"/>
      </xdr:nvSpPr>
      <xdr:spPr>
        <a:xfrm>
          <a:off x="2608580" y="127133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27305</xdr:rowOff>
    </xdr:from>
    <xdr:to xmlns:xdr="http://schemas.openxmlformats.org/drawingml/2006/spreadsheetDrawing">
      <xdr:col>10</xdr:col>
      <xdr:colOff>165100</xdr:colOff>
      <xdr:row>75</xdr:row>
      <xdr:rowOff>128905</xdr:rowOff>
    </xdr:to>
    <xdr:sp macro="" textlink="">
      <xdr:nvSpPr>
        <xdr:cNvPr id="195" name="楕円 194"/>
        <xdr:cNvSpPr/>
      </xdr:nvSpPr>
      <xdr:spPr>
        <a:xfrm>
          <a:off x="1968500" y="128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120650</xdr:rowOff>
    </xdr:from>
    <xdr:ext cx="595630" cy="255905"/>
    <xdr:sp macro="" textlink="">
      <xdr:nvSpPr>
        <xdr:cNvPr id="196" name="テキスト ボックス 195"/>
        <xdr:cNvSpPr txBox="1"/>
      </xdr:nvSpPr>
      <xdr:spPr>
        <a:xfrm>
          <a:off x="1719580" y="12979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127635</xdr:rowOff>
    </xdr:from>
    <xdr:to xmlns:xdr="http://schemas.openxmlformats.org/drawingml/2006/spreadsheetDrawing">
      <xdr:col>6</xdr:col>
      <xdr:colOff>38100</xdr:colOff>
      <xdr:row>79</xdr:row>
      <xdr:rowOff>57785</xdr:rowOff>
    </xdr:to>
    <xdr:sp macro="" textlink="">
      <xdr:nvSpPr>
        <xdr:cNvPr id="197" name="楕円 196"/>
        <xdr:cNvSpPr/>
      </xdr:nvSpPr>
      <xdr:spPr>
        <a:xfrm>
          <a:off x="1079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74930</xdr:rowOff>
    </xdr:from>
    <xdr:ext cx="595630" cy="255905"/>
    <xdr:sp macro="" textlink="">
      <xdr:nvSpPr>
        <xdr:cNvPr id="198" name="テキスト ボックス 197"/>
        <xdr:cNvSpPr txBox="1"/>
      </xdr:nvSpPr>
      <xdr:spPr>
        <a:xfrm>
          <a:off x="830580" y="132765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07" name="テキスト ボックス 20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09" name="テキスト ボックス 208"/>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0" name="直線コネクタ 209"/>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5905"/>
    <xdr:sp macro="" textlink="">
      <xdr:nvSpPr>
        <xdr:cNvPr id="211" name="テキスト ボックス 210"/>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2" name="直線コネクタ 211"/>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5905"/>
    <xdr:sp macro="" textlink="">
      <xdr:nvSpPr>
        <xdr:cNvPr id="213" name="テキスト ボックス 212"/>
        <xdr:cNvSpPr txBox="1"/>
      </xdr:nvSpPr>
      <xdr:spPr>
        <a:xfrm>
          <a:off x="230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4" name="直線コネクタ 213"/>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5905"/>
    <xdr:sp macro="" textlink="">
      <xdr:nvSpPr>
        <xdr:cNvPr id="215" name="テキスト ボックス 214"/>
        <xdr:cNvSpPr txBox="1"/>
      </xdr:nvSpPr>
      <xdr:spPr>
        <a:xfrm>
          <a:off x="230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6" name="直線コネクタ 215"/>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5905"/>
    <xdr:sp macro="" textlink="">
      <xdr:nvSpPr>
        <xdr:cNvPr id="217" name="テキスト ボックス 216"/>
        <xdr:cNvSpPr txBox="1"/>
      </xdr:nvSpPr>
      <xdr:spPr>
        <a:xfrm>
          <a:off x="230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8" name="直線コネクタ 21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5905"/>
    <xdr:sp macro="" textlink="">
      <xdr:nvSpPr>
        <xdr:cNvPr id="219" name="テキスト ボックス 218"/>
        <xdr:cNvSpPr txBox="1"/>
      </xdr:nvSpPr>
      <xdr:spPr>
        <a:xfrm>
          <a:off x="230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154940</xdr:rowOff>
    </xdr:from>
    <xdr:to xmlns:xdr="http://schemas.openxmlformats.org/drawingml/2006/spreadsheetDrawing">
      <xdr:col>24</xdr:col>
      <xdr:colOff>62865</xdr:colOff>
      <xdr:row>94</xdr:row>
      <xdr:rowOff>96520</xdr:rowOff>
    </xdr:to>
    <xdr:cxnSp macro="">
      <xdr:nvCxnSpPr>
        <xdr:cNvPr id="221" name="直線コネクタ 220"/>
        <xdr:cNvCxnSpPr/>
      </xdr:nvCxnSpPr>
      <xdr:spPr>
        <a:xfrm flipV="1">
          <a:off x="4633595" y="15756890"/>
          <a:ext cx="1270" cy="455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100330</xdr:rowOff>
    </xdr:from>
    <xdr:ext cx="534670" cy="255905"/>
    <xdr:sp macro="" textlink="">
      <xdr:nvSpPr>
        <xdr:cNvPr id="222" name="衛生費最小値テキスト"/>
        <xdr:cNvSpPr txBox="1"/>
      </xdr:nvSpPr>
      <xdr:spPr>
        <a:xfrm>
          <a:off x="4686300" y="162166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94</xdr:row>
      <xdr:rowOff>96520</xdr:rowOff>
    </xdr:from>
    <xdr:to xmlns:xdr="http://schemas.openxmlformats.org/drawingml/2006/spreadsheetDrawing">
      <xdr:col>24</xdr:col>
      <xdr:colOff>152400</xdr:colOff>
      <xdr:row>94</xdr:row>
      <xdr:rowOff>96520</xdr:rowOff>
    </xdr:to>
    <xdr:cxnSp macro="">
      <xdr:nvCxnSpPr>
        <xdr:cNvPr id="223" name="直線コネクタ 222"/>
        <xdr:cNvCxnSpPr/>
      </xdr:nvCxnSpPr>
      <xdr:spPr>
        <a:xfrm>
          <a:off x="4546600" y="1621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100965</xdr:rowOff>
    </xdr:from>
    <xdr:ext cx="534670" cy="255905"/>
    <xdr:sp macro="" textlink="">
      <xdr:nvSpPr>
        <xdr:cNvPr id="224" name="衛生費最大値テキスト"/>
        <xdr:cNvSpPr txBox="1"/>
      </xdr:nvSpPr>
      <xdr:spPr>
        <a:xfrm>
          <a:off x="4686300" y="155314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154940</xdr:rowOff>
    </xdr:from>
    <xdr:to xmlns:xdr="http://schemas.openxmlformats.org/drawingml/2006/spreadsheetDrawing">
      <xdr:col>24</xdr:col>
      <xdr:colOff>152400</xdr:colOff>
      <xdr:row>91</xdr:row>
      <xdr:rowOff>154940</xdr:rowOff>
    </xdr:to>
    <xdr:cxnSp macro="">
      <xdr:nvCxnSpPr>
        <xdr:cNvPr id="225" name="直線コネクタ 224"/>
        <xdr:cNvCxnSpPr/>
      </xdr:nvCxnSpPr>
      <xdr:spPr>
        <a:xfrm>
          <a:off x="4546600" y="15756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37465</xdr:rowOff>
    </xdr:from>
    <xdr:to xmlns:xdr="http://schemas.openxmlformats.org/drawingml/2006/spreadsheetDrawing">
      <xdr:col>24</xdr:col>
      <xdr:colOff>63500</xdr:colOff>
      <xdr:row>94</xdr:row>
      <xdr:rowOff>151765</xdr:rowOff>
    </xdr:to>
    <xdr:cxnSp macro="">
      <xdr:nvCxnSpPr>
        <xdr:cNvPr id="226" name="直線コネクタ 225"/>
        <xdr:cNvCxnSpPr/>
      </xdr:nvCxnSpPr>
      <xdr:spPr>
        <a:xfrm flipV="1">
          <a:off x="3797300" y="1615376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68580</xdr:rowOff>
    </xdr:from>
    <xdr:ext cx="534670" cy="259080"/>
    <xdr:sp macro="" textlink="">
      <xdr:nvSpPr>
        <xdr:cNvPr id="227" name="衛生費平均値テキスト"/>
        <xdr:cNvSpPr txBox="1"/>
      </xdr:nvSpPr>
      <xdr:spPr>
        <a:xfrm>
          <a:off x="4686300" y="15841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45720</xdr:rowOff>
    </xdr:from>
    <xdr:to xmlns:xdr="http://schemas.openxmlformats.org/drawingml/2006/spreadsheetDrawing">
      <xdr:col>24</xdr:col>
      <xdr:colOff>114300</xdr:colOff>
      <xdr:row>93</xdr:row>
      <xdr:rowOff>147320</xdr:rowOff>
    </xdr:to>
    <xdr:sp macro="" textlink="">
      <xdr:nvSpPr>
        <xdr:cNvPr id="228" name="フローチャート: 判断 227"/>
        <xdr:cNvSpPr/>
      </xdr:nvSpPr>
      <xdr:spPr>
        <a:xfrm>
          <a:off x="4584700" y="1599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151765</xdr:rowOff>
    </xdr:from>
    <xdr:to xmlns:xdr="http://schemas.openxmlformats.org/drawingml/2006/spreadsheetDrawing">
      <xdr:col>19</xdr:col>
      <xdr:colOff>177800</xdr:colOff>
      <xdr:row>95</xdr:row>
      <xdr:rowOff>87630</xdr:rowOff>
    </xdr:to>
    <xdr:cxnSp macro="">
      <xdr:nvCxnSpPr>
        <xdr:cNvPr id="229" name="直線コネクタ 228"/>
        <xdr:cNvCxnSpPr/>
      </xdr:nvCxnSpPr>
      <xdr:spPr>
        <a:xfrm flipV="1">
          <a:off x="2908300" y="1626806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123190</xdr:rowOff>
    </xdr:from>
    <xdr:to xmlns:xdr="http://schemas.openxmlformats.org/drawingml/2006/spreadsheetDrawing">
      <xdr:col>20</xdr:col>
      <xdr:colOff>38100</xdr:colOff>
      <xdr:row>95</xdr:row>
      <xdr:rowOff>53340</xdr:rowOff>
    </xdr:to>
    <xdr:sp macro="" textlink="">
      <xdr:nvSpPr>
        <xdr:cNvPr id="230" name="フローチャート: 判断 229"/>
        <xdr:cNvSpPr/>
      </xdr:nvSpPr>
      <xdr:spPr>
        <a:xfrm>
          <a:off x="37465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44450</xdr:rowOff>
    </xdr:from>
    <xdr:ext cx="531495" cy="259080"/>
    <xdr:sp macro="" textlink="">
      <xdr:nvSpPr>
        <xdr:cNvPr id="231" name="テキスト ボックス 230"/>
        <xdr:cNvSpPr txBox="1"/>
      </xdr:nvSpPr>
      <xdr:spPr>
        <a:xfrm>
          <a:off x="3529965" y="1633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14605</xdr:rowOff>
    </xdr:from>
    <xdr:to xmlns:xdr="http://schemas.openxmlformats.org/drawingml/2006/spreadsheetDrawing">
      <xdr:col>15</xdr:col>
      <xdr:colOff>50800</xdr:colOff>
      <xdr:row>95</xdr:row>
      <xdr:rowOff>87630</xdr:rowOff>
    </xdr:to>
    <xdr:cxnSp macro="">
      <xdr:nvCxnSpPr>
        <xdr:cNvPr id="232" name="直線コネクタ 231"/>
        <xdr:cNvCxnSpPr/>
      </xdr:nvCxnSpPr>
      <xdr:spPr>
        <a:xfrm>
          <a:off x="2019300" y="15445105"/>
          <a:ext cx="889000" cy="930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92</xdr:row>
      <xdr:rowOff>86360</xdr:rowOff>
    </xdr:from>
    <xdr:to xmlns:xdr="http://schemas.openxmlformats.org/drawingml/2006/spreadsheetDrawing">
      <xdr:col>15</xdr:col>
      <xdr:colOff>101600</xdr:colOff>
      <xdr:row>93</xdr:row>
      <xdr:rowOff>16510</xdr:rowOff>
    </xdr:to>
    <xdr:sp macro="" textlink="">
      <xdr:nvSpPr>
        <xdr:cNvPr id="233" name="フローチャート: 判断 232"/>
        <xdr:cNvSpPr/>
      </xdr:nvSpPr>
      <xdr:spPr>
        <a:xfrm>
          <a:off x="2857500" y="1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91</xdr:row>
      <xdr:rowOff>33020</xdr:rowOff>
    </xdr:from>
    <xdr:ext cx="531495" cy="259080"/>
    <xdr:sp macro="" textlink="">
      <xdr:nvSpPr>
        <xdr:cNvPr id="234" name="テキスト ボックス 233"/>
        <xdr:cNvSpPr txBox="1"/>
      </xdr:nvSpPr>
      <xdr:spPr>
        <a:xfrm>
          <a:off x="2640965" y="15634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90</xdr:row>
      <xdr:rowOff>14605</xdr:rowOff>
    </xdr:from>
    <xdr:to xmlns:xdr="http://schemas.openxmlformats.org/drawingml/2006/spreadsheetDrawing">
      <xdr:col>10</xdr:col>
      <xdr:colOff>114300</xdr:colOff>
      <xdr:row>94</xdr:row>
      <xdr:rowOff>102870</xdr:rowOff>
    </xdr:to>
    <xdr:cxnSp macro="">
      <xdr:nvCxnSpPr>
        <xdr:cNvPr id="235" name="直線コネクタ 234"/>
        <xdr:cNvCxnSpPr/>
      </xdr:nvCxnSpPr>
      <xdr:spPr>
        <a:xfrm flipV="1">
          <a:off x="1130300" y="15445105"/>
          <a:ext cx="889000" cy="774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92</xdr:row>
      <xdr:rowOff>38735</xdr:rowOff>
    </xdr:from>
    <xdr:to xmlns:xdr="http://schemas.openxmlformats.org/drawingml/2006/spreadsheetDrawing">
      <xdr:col>10</xdr:col>
      <xdr:colOff>165100</xdr:colOff>
      <xdr:row>92</xdr:row>
      <xdr:rowOff>140335</xdr:rowOff>
    </xdr:to>
    <xdr:sp macro="" textlink="">
      <xdr:nvSpPr>
        <xdr:cNvPr id="236" name="フローチャート: 判断 235"/>
        <xdr:cNvSpPr/>
      </xdr:nvSpPr>
      <xdr:spPr>
        <a:xfrm>
          <a:off x="1968500" y="1581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132080</xdr:rowOff>
    </xdr:from>
    <xdr:ext cx="531495" cy="255905"/>
    <xdr:sp macro="" textlink="">
      <xdr:nvSpPr>
        <xdr:cNvPr id="237" name="テキスト ボックス 236"/>
        <xdr:cNvSpPr txBox="1"/>
      </xdr:nvSpPr>
      <xdr:spPr>
        <a:xfrm>
          <a:off x="1751965" y="15905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99060</xdr:rowOff>
    </xdr:from>
    <xdr:to xmlns:xdr="http://schemas.openxmlformats.org/drawingml/2006/spreadsheetDrawing">
      <xdr:col>6</xdr:col>
      <xdr:colOff>38100</xdr:colOff>
      <xdr:row>97</xdr:row>
      <xdr:rowOff>29210</xdr:rowOff>
    </xdr:to>
    <xdr:sp macro="" textlink="">
      <xdr:nvSpPr>
        <xdr:cNvPr id="238" name="フローチャート: 判断 237"/>
        <xdr:cNvSpPr/>
      </xdr:nvSpPr>
      <xdr:spPr>
        <a:xfrm>
          <a:off x="1079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20320</xdr:rowOff>
    </xdr:from>
    <xdr:ext cx="531495" cy="255905"/>
    <xdr:sp macro="" textlink="">
      <xdr:nvSpPr>
        <xdr:cNvPr id="239" name="テキスト ボックス 238"/>
        <xdr:cNvSpPr txBox="1"/>
      </xdr:nvSpPr>
      <xdr:spPr>
        <a:xfrm>
          <a:off x="862965" y="16650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0" name="テキスト ボックス 23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1" name="テキスト ボックス 24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2" name="テキスト ボックス 24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3" name="テキスト ボックス 24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4" name="テキスト ボックス 24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158115</xdr:rowOff>
    </xdr:from>
    <xdr:to xmlns:xdr="http://schemas.openxmlformats.org/drawingml/2006/spreadsheetDrawing">
      <xdr:col>24</xdr:col>
      <xdr:colOff>114300</xdr:colOff>
      <xdr:row>94</xdr:row>
      <xdr:rowOff>88265</xdr:rowOff>
    </xdr:to>
    <xdr:sp macro="" textlink="">
      <xdr:nvSpPr>
        <xdr:cNvPr id="245" name="楕円 244"/>
        <xdr:cNvSpPr/>
      </xdr:nvSpPr>
      <xdr:spPr>
        <a:xfrm>
          <a:off x="4584700" y="161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73025</xdr:rowOff>
    </xdr:from>
    <xdr:ext cx="534670" cy="259080"/>
    <xdr:sp macro="" textlink="">
      <xdr:nvSpPr>
        <xdr:cNvPr id="246" name="衛生費該当値テキスト"/>
        <xdr:cNvSpPr txBox="1"/>
      </xdr:nvSpPr>
      <xdr:spPr>
        <a:xfrm>
          <a:off x="4686300" y="1601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100965</xdr:rowOff>
    </xdr:from>
    <xdr:to xmlns:xdr="http://schemas.openxmlformats.org/drawingml/2006/spreadsheetDrawing">
      <xdr:col>20</xdr:col>
      <xdr:colOff>38100</xdr:colOff>
      <xdr:row>95</xdr:row>
      <xdr:rowOff>31115</xdr:rowOff>
    </xdr:to>
    <xdr:sp macro="" textlink="">
      <xdr:nvSpPr>
        <xdr:cNvPr id="247" name="楕円 246"/>
        <xdr:cNvSpPr/>
      </xdr:nvSpPr>
      <xdr:spPr>
        <a:xfrm>
          <a:off x="374650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47625</xdr:rowOff>
    </xdr:from>
    <xdr:ext cx="531495" cy="259080"/>
    <xdr:sp macro="" textlink="">
      <xdr:nvSpPr>
        <xdr:cNvPr id="248" name="テキスト ボックス 247"/>
        <xdr:cNvSpPr txBox="1"/>
      </xdr:nvSpPr>
      <xdr:spPr>
        <a:xfrm>
          <a:off x="3529965" y="15992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36830</xdr:rowOff>
    </xdr:from>
    <xdr:to xmlns:xdr="http://schemas.openxmlformats.org/drawingml/2006/spreadsheetDrawing">
      <xdr:col>15</xdr:col>
      <xdr:colOff>101600</xdr:colOff>
      <xdr:row>95</xdr:row>
      <xdr:rowOff>138430</xdr:rowOff>
    </xdr:to>
    <xdr:sp macro="" textlink="">
      <xdr:nvSpPr>
        <xdr:cNvPr id="249" name="楕円 248"/>
        <xdr:cNvSpPr/>
      </xdr:nvSpPr>
      <xdr:spPr>
        <a:xfrm>
          <a:off x="28575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129540</xdr:rowOff>
    </xdr:from>
    <xdr:ext cx="531495" cy="259080"/>
    <xdr:sp macro="" textlink="">
      <xdr:nvSpPr>
        <xdr:cNvPr id="250" name="テキスト ボックス 249"/>
        <xdr:cNvSpPr txBox="1"/>
      </xdr:nvSpPr>
      <xdr:spPr>
        <a:xfrm>
          <a:off x="2640965" y="16417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89</xdr:row>
      <xdr:rowOff>135255</xdr:rowOff>
    </xdr:from>
    <xdr:to xmlns:xdr="http://schemas.openxmlformats.org/drawingml/2006/spreadsheetDrawing">
      <xdr:col>10</xdr:col>
      <xdr:colOff>165100</xdr:colOff>
      <xdr:row>90</xdr:row>
      <xdr:rowOff>65405</xdr:rowOff>
    </xdr:to>
    <xdr:sp macro="" textlink="">
      <xdr:nvSpPr>
        <xdr:cNvPr id="251" name="楕円 250"/>
        <xdr:cNvSpPr/>
      </xdr:nvSpPr>
      <xdr:spPr>
        <a:xfrm>
          <a:off x="1968500" y="153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88</xdr:row>
      <xdr:rowOff>81915</xdr:rowOff>
    </xdr:from>
    <xdr:ext cx="531495" cy="259080"/>
    <xdr:sp macro="" textlink="">
      <xdr:nvSpPr>
        <xdr:cNvPr id="252" name="テキスト ボックス 251"/>
        <xdr:cNvSpPr txBox="1"/>
      </xdr:nvSpPr>
      <xdr:spPr>
        <a:xfrm>
          <a:off x="1751965" y="15169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52070</xdr:rowOff>
    </xdr:from>
    <xdr:to xmlns:xdr="http://schemas.openxmlformats.org/drawingml/2006/spreadsheetDrawing">
      <xdr:col>6</xdr:col>
      <xdr:colOff>38100</xdr:colOff>
      <xdr:row>94</xdr:row>
      <xdr:rowOff>153670</xdr:rowOff>
    </xdr:to>
    <xdr:sp macro="" textlink="">
      <xdr:nvSpPr>
        <xdr:cNvPr id="253" name="楕円 252"/>
        <xdr:cNvSpPr/>
      </xdr:nvSpPr>
      <xdr:spPr>
        <a:xfrm>
          <a:off x="107950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170180</xdr:rowOff>
    </xdr:from>
    <xdr:ext cx="531495" cy="259080"/>
    <xdr:sp macro="" textlink="">
      <xdr:nvSpPr>
        <xdr:cNvPr id="254" name="テキスト ボックス 253"/>
        <xdr:cNvSpPr txBox="1"/>
      </xdr:nvSpPr>
      <xdr:spPr>
        <a:xfrm>
          <a:off x="862965" y="15943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3" name="テキスト ボックス 262"/>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4" name="直線コネクタ 26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5" name="直線コネクタ 26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66" name="テキスト ボックス 265"/>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7" name="直線コネクタ 26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36</xdr:row>
      <xdr:rowOff>35560</xdr:rowOff>
    </xdr:from>
    <xdr:ext cx="374015" cy="259080"/>
    <xdr:sp macro="" textlink="">
      <xdr:nvSpPr>
        <xdr:cNvPr id="268" name="テキスト ボックス 267"/>
        <xdr:cNvSpPr txBox="1"/>
      </xdr:nvSpPr>
      <xdr:spPr>
        <a:xfrm>
          <a:off x="6226810" y="6207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9" name="直線コネクタ 26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33</xdr:row>
      <xdr:rowOff>168910</xdr:rowOff>
    </xdr:from>
    <xdr:ext cx="374015" cy="255905"/>
    <xdr:sp macro="" textlink="">
      <xdr:nvSpPr>
        <xdr:cNvPr id="270" name="テキスト ボックス 269"/>
        <xdr:cNvSpPr txBox="1"/>
      </xdr:nvSpPr>
      <xdr:spPr>
        <a:xfrm>
          <a:off x="6226810" y="58267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1" name="直線コネクタ 27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31</xdr:row>
      <xdr:rowOff>130810</xdr:rowOff>
    </xdr:from>
    <xdr:ext cx="374015" cy="259080"/>
    <xdr:sp macro="" textlink="">
      <xdr:nvSpPr>
        <xdr:cNvPr id="272" name="テキスト ボックス 271"/>
        <xdr:cNvSpPr txBox="1"/>
      </xdr:nvSpPr>
      <xdr:spPr>
        <a:xfrm>
          <a:off x="6226810" y="5445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3" name="直線コネクタ 27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29</xdr:row>
      <xdr:rowOff>92710</xdr:rowOff>
    </xdr:from>
    <xdr:ext cx="374015" cy="259080"/>
    <xdr:sp macro="" textlink="">
      <xdr:nvSpPr>
        <xdr:cNvPr id="274" name="テキスト ボックス 273"/>
        <xdr:cNvSpPr txBox="1"/>
      </xdr:nvSpPr>
      <xdr:spPr>
        <a:xfrm>
          <a:off x="6226810" y="5064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76" name="テキスト ボックス 275"/>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55880</xdr:rowOff>
    </xdr:from>
    <xdr:to xmlns:xdr="http://schemas.openxmlformats.org/drawingml/2006/spreadsheetDrawing">
      <xdr:col>54</xdr:col>
      <xdr:colOff>189865</xdr:colOff>
      <xdr:row>38</xdr:row>
      <xdr:rowOff>118745</xdr:rowOff>
    </xdr:to>
    <xdr:cxnSp macro="">
      <xdr:nvCxnSpPr>
        <xdr:cNvPr id="278" name="直線コネクタ 277"/>
        <xdr:cNvCxnSpPr/>
      </xdr:nvCxnSpPr>
      <xdr:spPr>
        <a:xfrm flipV="1">
          <a:off x="10475595" y="51993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122555</xdr:rowOff>
    </xdr:from>
    <xdr:ext cx="313690" cy="255905"/>
    <xdr:sp macro="" textlink="">
      <xdr:nvSpPr>
        <xdr:cNvPr id="279" name="労働費最小値テキスト"/>
        <xdr:cNvSpPr txBox="1"/>
      </xdr:nvSpPr>
      <xdr:spPr>
        <a:xfrm>
          <a:off x="10528300" y="66376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118745</xdr:rowOff>
    </xdr:from>
    <xdr:to xmlns:xdr="http://schemas.openxmlformats.org/drawingml/2006/spreadsheetDrawing">
      <xdr:col>55</xdr:col>
      <xdr:colOff>88900</xdr:colOff>
      <xdr:row>38</xdr:row>
      <xdr:rowOff>118745</xdr:rowOff>
    </xdr:to>
    <xdr:cxnSp macro="">
      <xdr:nvCxnSpPr>
        <xdr:cNvPr id="280" name="直線コネクタ 279"/>
        <xdr:cNvCxnSpPr/>
      </xdr:nvCxnSpPr>
      <xdr:spPr>
        <a:xfrm>
          <a:off x="10388600" y="663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2540</xdr:rowOff>
    </xdr:from>
    <xdr:ext cx="378460" cy="259080"/>
    <xdr:sp macro="" textlink="">
      <xdr:nvSpPr>
        <xdr:cNvPr id="281" name="労働費最大値テキスト"/>
        <xdr:cNvSpPr txBox="1"/>
      </xdr:nvSpPr>
      <xdr:spPr>
        <a:xfrm>
          <a:off x="10528300" y="4974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55880</xdr:rowOff>
    </xdr:from>
    <xdr:to xmlns:xdr="http://schemas.openxmlformats.org/drawingml/2006/spreadsheetDrawing">
      <xdr:col>55</xdr:col>
      <xdr:colOff>88900</xdr:colOff>
      <xdr:row>30</xdr:row>
      <xdr:rowOff>55880</xdr:rowOff>
    </xdr:to>
    <xdr:cxnSp macro="">
      <xdr:nvCxnSpPr>
        <xdr:cNvPr id="282" name="直線コネクタ 281"/>
        <xdr:cNvCxnSpPr/>
      </xdr:nvCxnSpPr>
      <xdr:spPr>
        <a:xfrm>
          <a:off x="10388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30</xdr:row>
      <xdr:rowOff>55880</xdr:rowOff>
    </xdr:from>
    <xdr:to xmlns:xdr="http://schemas.openxmlformats.org/drawingml/2006/spreadsheetDrawing">
      <xdr:col>55</xdr:col>
      <xdr:colOff>0</xdr:colOff>
      <xdr:row>32</xdr:row>
      <xdr:rowOff>137795</xdr:rowOff>
    </xdr:to>
    <xdr:cxnSp macro="">
      <xdr:nvCxnSpPr>
        <xdr:cNvPr id="283" name="直線コネクタ 282"/>
        <xdr:cNvCxnSpPr/>
      </xdr:nvCxnSpPr>
      <xdr:spPr>
        <a:xfrm flipV="1">
          <a:off x="9639300" y="5199380"/>
          <a:ext cx="8382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149225</xdr:rowOff>
    </xdr:from>
    <xdr:ext cx="378460" cy="259080"/>
    <xdr:sp macro="" textlink="">
      <xdr:nvSpPr>
        <xdr:cNvPr id="284" name="労働費平均値テキスト"/>
        <xdr:cNvSpPr txBox="1"/>
      </xdr:nvSpPr>
      <xdr:spPr>
        <a:xfrm>
          <a:off x="10528300" y="58070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170815</xdr:rowOff>
    </xdr:from>
    <xdr:to xmlns:xdr="http://schemas.openxmlformats.org/drawingml/2006/spreadsheetDrawing">
      <xdr:col>55</xdr:col>
      <xdr:colOff>50800</xdr:colOff>
      <xdr:row>34</xdr:row>
      <xdr:rowOff>100965</xdr:rowOff>
    </xdr:to>
    <xdr:sp macro="" textlink="">
      <xdr:nvSpPr>
        <xdr:cNvPr id="285" name="フローチャート: 判断 284"/>
        <xdr:cNvSpPr/>
      </xdr:nvSpPr>
      <xdr:spPr>
        <a:xfrm>
          <a:off x="10426700" y="582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32</xdr:row>
      <xdr:rowOff>137795</xdr:rowOff>
    </xdr:from>
    <xdr:to xmlns:xdr="http://schemas.openxmlformats.org/drawingml/2006/spreadsheetDrawing">
      <xdr:col>50</xdr:col>
      <xdr:colOff>114300</xdr:colOff>
      <xdr:row>35</xdr:row>
      <xdr:rowOff>122555</xdr:rowOff>
    </xdr:to>
    <xdr:cxnSp macro="">
      <xdr:nvCxnSpPr>
        <xdr:cNvPr id="286" name="直線コネクタ 285"/>
        <xdr:cNvCxnSpPr/>
      </xdr:nvCxnSpPr>
      <xdr:spPr>
        <a:xfrm flipV="1">
          <a:off x="8750300" y="5624195"/>
          <a:ext cx="889000" cy="499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107950</xdr:rowOff>
    </xdr:from>
    <xdr:to xmlns:xdr="http://schemas.openxmlformats.org/drawingml/2006/spreadsheetDrawing">
      <xdr:col>50</xdr:col>
      <xdr:colOff>165100</xdr:colOff>
      <xdr:row>35</xdr:row>
      <xdr:rowOff>38100</xdr:rowOff>
    </xdr:to>
    <xdr:sp macro="" textlink="">
      <xdr:nvSpPr>
        <xdr:cNvPr id="287" name="フローチャート: 判断 286"/>
        <xdr:cNvSpPr/>
      </xdr:nvSpPr>
      <xdr:spPr>
        <a:xfrm>
          <a:off x="9588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29210</xdr:rowOff>
    </xdr:from>
    <xdr:ext cx="378460" cy="255905"/>
    <xdr:sp macro="" textlink="">
      <xdr:nvSpPr>
        <xdr:cNvPr id="288" name="テキスト ボックス 287"/>
        <xdr:cNvSpPr txBox="1"/>
      </xdr:nvSpPr>
      <xdr:spPr>
        <a:xfrm>
          <a:off x="9450070" y="60299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59690</xdr:rowOff>
    </xdr:from>
    <xdr:to xmlns:xdr="http://schemas.openxmlformats.org/drawingml/2006/spreadsheetDrawing">
      <xdr:col>45</xdr:col>
      <xdr:colOff>177800</xdr:colOff>
      <xdr:row>35</xdr:row>
      <xdr:rowOff>122555</xdr:rowOff>
    </xdr:to>
    <xdr:cxnSp macro="">
      <xdr:nvCxnSpPr>
        <xdr:cNvPr id="289" name="直線コネクタ 288"/>
        <xdr:cNvCxnSpPr/>
      </xdr:nvCxnSpPr>
      <xdr:spPr>
        <a:xfrm>
          <a:off x="7861300" y="60604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155575</xdr:rowOff>
    </xdr:from>
    <xdr:to xmlns:xdr="http://schemas.openxmlformats.org/drawingml/2006/spreadsheetDrawing">
      <xdr:col>46</xdr:col>
      <xdr:colOff>38100</xdr:colOff>
      <xdr:row>35</xdr:row>
      <xdr:rowOff>86360</xdr:rowOff>
    </xdr:to>
    <xdr:sp macro="" textlink="">
      <xdr:nvSpPr>
        <xdr:cNvPr id="290" name="フローチャート: 判断 289"/>
        <xdr:cNvSpPr/>
      </xdr:nvSpPr>
      <xdr:spPr>
        <a:xfrm>
          <a:off x="8699500" y="598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33</xdr:row>
      <xdr:rowOff>102235</xdr:rowOff>
    </xdr:from>
    <xdr:ext cx="378460" cy="258445"/>
    <xdr:sp macro="" textlink="">
      <xdr:nvSpPr>
        <xdr:cNvPr id="291" name="テキスト ボックス 290"/>
        <xdr:cNvSpPr txBox="1"/>
      </xdr:nvSpPr>
      <xdr:spPr>
        <a:xfrm>
          <a:off x="8561070" y="57600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59690</xdr:rowOff>
    </xdr:from>
    <xdr:to xmlns:xdr="http://schemas.openxmlformats.org/drawingml/2006/spreadsheetDrawing">
      <xdr:col>41</xdr:col>
      <xdr:colOff>50800</xdr:colOff>
      <xdr:row>35</xdr:row>
      <xdr:rowOff>149225</xdr:rowOff>
    </xdr:to>
    <xdr:cxnSp macro="">
      <xdr:nvCxnSpPr>
        <xdr:cNvPr id="292" name="直線コネクタ 291"/>
        <xdr:cNvCxnSpPr/>
      </xdr:nvCxnSpPr>
      <xdr:spPr>
        <a:xfrm flipV="1">
          <a:off x="6972300" y="606044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102235</xdr:rowOff>
    </xdr:from>
    <xdr:to xmlns:xdr="http://schemas.openxmlformats.org/drawingml/2006/spreadsheetDrawing">
      <xdr:col>41</xdr:col>
      <xdr:colOff>101600</xdr:colOff>
      <xdr:row>35</xdr:row>
      <xdr:rowOff>32385</xdr:rowOff>
    </xdr:to>
    <xdr:sp macro="" textlink="">
      <xdr:nvSpPr>
        <xdr:cNvPr id="293" name="フローチャート: 判断 292"/>
        <xdr:cNvSpPr/>
      </xdr:nvSpPr>
      <xdr:spPr>
        <a:xfrm>
          <a:off x="78105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33</xdr:row>
      <xdr:rowOff>48895</xdr:rowOff>
    </xdr:from>
    <xdr:ext cx="378460" cy="259080"/>
    <xdr:sp macro="" textlink="">
      <xdr:nvSpPr>
        <xdr:cNvPr id="294" name="テキスト ボックス 293"/>
        <xdr:cNvSpPr txBox="1"/>
      </xdr:nvSpPr>
      <xdr:spPr>
        <a:xfrm>
          <a:off x="7672070" y="5706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115570</xdr:rowOff>
    </xdr:from>
    <xdr:to xmlns:xdr="http://schemas.openxmlformats.org/drawingml/2006/spreadsheetDrawing">
      <xdr:col>36</xdr:col>
      <xdr:colOff>165100</xdr:colOff>
      <xdr:row>32</xdr:row>
      <xdr:rowOff>45720</xdr:rowOff>
    </xdr:to>
    <xdr:sp macro="" textlink="">
      <xdr:nvSpPr>
        <xdr:cNvPr id="295" name="フローチャート: 判断 294"/>
        <xdr:cNvSpPr/>
      </xdr:nvSpPr>
      <xdr:spPr>
        <a:xfrm>
          <a:off x="6921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30</xdr:row>
      <xdr:rowOff>62230</xdr:rowOff>
    </xdr:from>
    <xdr:ext cx="378460" cy="259080"/>
    <xdr:sp macro="" textlink="">
      <xdr:nvSpPr>
        <xdr:cNvPr id="296" name="テキスト ボックス 295"/>
        <xdr:cNvSpPr txBox="1"/>
      </xdr:nvSpPr>
      <xdr:spPr>
        <a:xfrm>
          <a:off x="6783070" y="5205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30</xdr:row>
      <xdr:rowOff>5080</xdr:rowOff>
    </xdr:from>
    <xdr:to xmlns:xdr="http://schemas.openxmlformats.org/drawingml/2006/spreadsheetDrawing">
      <xdr:col>55</xdr:col>
      <xdr:colOff>50800</xdr:colOff>
      <xdr:row>30</xdr:row>
      <xdr:rowOff>106680</xdr:rowOff>
    </xdr:to>
    <xdr:sp macro="" textlink="">
      <xdr:nvSpPr>
        <xdr:cNvPr id="302" name="楕円 301"/>
        <xdr:cNvSpPr/>
      </xdr:nvSpPr>
      <xdr:spPr>
        <a:xfrm>
          <a:off x="10426700" y="51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29</xdr:row>
      <xdr:rowOff>129540</xdr:rowOff>
    </xdr:from>
    <xdr:ext cx="378460" cy="259080"/>
    <xdr:sp macro="" textlink="">
      <xdr:nvSpPr>
        <xdr:cNvPr id="303" name="労働費該当値テキスト"/>
        <xdr:cNvSpPr txBox="1"/>
      </xdr:nvSpPr>
      <xdr:spPr>
        <a:xfrm>
          <a:off x="10528300" y="510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86995</xdr:rowOff>
    </xdr:from>
    <xdr:to xmlns:xdr="http://schemas.openxmlformats.org/drawingml/2006/spreadsheetDrawing">
      <xdr:col>50</xdr:col>
      <xdr:colOff>165100</xdr:colOff>
      <xdr:row>33</xdr:row>
      <xdr:rowOff>17780</xdr:rowOff>
    </xdr:to>
    <xdr:sp macro="" textlink="">
      <xdr:nvSpPr>
        <xdr:cNvPr id="304" name="楕円 303"/>
        <xdr:cNvSpPr/>
      </xdr:nvSpPr>
      <xdr:spPr>
        <a:xfrm>
          <a:off x="9588500" y="5573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31</xdr:row>
      <xdr:rowOff>33655</xdr:rowOff>
    </xdr:from>
    <xdr:ext cx="378460" cy="258445"/>
    <xdr:sp macro="" textlink="">
      <xdr:nvSpPr>
        <xdr:cNvPr id="305" name="テキスト ボックス 304"/>
        <xdr:cNvSpPr txBox="1"/>
      </xdr:nvSpPr>
      <xdr:spPr>
        <a:xfrm>
          <a:off x="9450070" y="53486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71755</xdr:rowOff>
    </xdr:from>
    <xdr:to xmlns:xdr="http://schemas.openxmlformats.org/drawingml/2006/spreadsheetDrawing">
      <xdr:col>46</xdr:col>
      <xdr:colOff>38100</xdr:colOff>
      <xdr:row>36</xdr:row>
      <xdr:rowOff>1905</xdr:rowOff>
    </xdr:to>
    <xdr:sp macro="" textlink="">
      <xdr:nvSpPr>
        <xdr:cNvPr id="306" name="楕円 305"/>
        <xdr:cNvSpPr/>
      </xdr:nvSpPr>
      <xdr:spPr>
        <a:xfrm>
          <a:off x="8699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164465</xdr:rowOff>
    </xdr:from>
    <xdr:ext cx="378460" cy="259080"/>
    <xdr:sp macro="" textlink="">
      <xdr:nvSpPr>
        <xdr:cNvPr id="307" name="テキスト ボックス 306"/>
        <xdr:cNvSpPr txBox="1"/>
      </xdr:nvSpPr>
      <xdr:spPr>
        <a:xfrm>
          <a:off x="8561070" y="61652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8890</xdr:rowOff>
    </xdr:from>
    <xdr:to xmlns:xdr="http://schemas.openxmlformats.org/drawingml/2006/spreadsheetDrawing">
      <xdr:col>41</xdr:col>
      <xdr:colOff>101600</xdr:colOff>
      <xdr:row>35</xdr:row>
      <xdr:rowOff>110490</xdr:rowOff>
    </xdr:to>
    <xdr:sp macro="" textlink="">
      <xdr:nvSpPr>
        <xdr:cNvPr id="308" name="楕円 307"/>
        <xdr:cNvSpPr/>
      </xdr:nvSpPr>
      <xdr:spPr>
        <a:xfrm>
          <a:off x="7810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101600</xdr:rowOff>
    </xdr:from>
    <xdr:ext cx="378460" cy="259080"/>
    <xdr:sp macro="" textlink="">
      <xdr:nvSpPr>
        <xdr:cNvPr id="309" name="テキスト ボックス 308"/>
        <xdr:cNvSpPr txBox="1"/>
      </xdr:nvSpPr>
      <xdr:spPr>
        <a:xfrm>
          <a:off x="7672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98425</xdr:rowOff>
    </xdr:from>
    <xdr:to xmlns:xdr="http://schemas.openxmlformats.org/drawingml/2006/spreadsheetDrawing">
      <xdr:col>36</xdr:col>
      <xdr:colOff>165100</xdr:colOff>
      <xdr:row>36</xdr:row>
      <xdr:rowOff>29210</xdr:rowOff>
    </xdr:to>
    <xdr:sp macro="" textlink="">
      <xdr:nvSpPr>
        <xdr:cNvPr id="310" name="楕円 309"/>
        <xdr:cNvSpPr/>
      </xdr:nvSpPr>
      <xdr:spPr>
        <a:xfrm>
          <a:off x="69215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19685</xdr:rowOff>
    </xdr:from>
    <xdr:ext cx="378460" cy="255905"/>
    <xdr:sp macro="" textlink="">
      <xdr:nvSpPr>
        <xdr:cNvPr id="311" name="テキスト ボックス 310"/>
        <xdr:cNvSpPr txBox="1"/>
      </xdr:nvSpPr>
      <xdr:spPr>
        <a:xfrm>
          <a:off x="6783070" y="619188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0" name="テキスト ボックス 319"/>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5745" cy="255905"/>
    <xdr:sp macro="" textlink="">
      <xdr:nvSpPr>
        <xdr:cNvPr id="322" name="テキスト ボックス 321"/>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3" name="直線コネクタ 322"/>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54610</xdr:rowOff>
    </xdr:from>
    <xdr:ext cx="531495" cy="255905"/>
    <xdr:sp macro="" textlink="">
      <xdr:nvSpPr>
        <xdr:cNvPr id="324" name="テキスト ボックス 323"/>
        <xdr:cNvSpPr txBox="1"/>
      </xdr:nvSpPr>
      <xdr:spPr>
        <a:xfrm>
          <a:off x="6072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5" name="直線コネクタ 32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26" name="テキスト ボックス 325"/>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7" name="直線コネクタ 326"/>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111760</xdr:rowOff>
    </xdr:from>
    <xdr:ext cx="531495" cy="255905"/>
    <xdr:sp macro="" textlink="">
      <xdr:nvSpPr>
        <xdr:cNvPr id="328" name="テキスト ボックス 327"/>
        <xdr:cNvSpPr txBox="1"/>
      </xdr:nvSpPr>
      <xdr:spPr>
        <a:xfrm>
          <a:off x="6072505" y="8684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29" name="直線コネクタ 32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5905"/>
    <xdr:sp macro="" textlink="">
      <xdr:nvSpPr>
        <xdr:cNvPr id="330" name="テキスト ボックス 329"/>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29210</xdr:rowOff>
    </xdr:from>
    <xdr:to xmlns:xdr="http://schemas.openxmlformats.org/drawingml/2006/spreadsheetDrawing">
      <xdr:col>54</xdr:col>
      <xdr:colOff>189865</xdr:colOff>
      <xdr:row>56</xdr:row>
      <xdr:rowOff>39370</xdr:rowOff>
    </xdr:to>
    <xdr:cxnSp macro="">
      <xdr:nvCxnSpPr>
        <xdr:cNvPr id="332" name="直線コネクタ 331"/>
        <xdr:cNvCxnSpPr/>
      </xdr:nvCxnSpPr>
      <xdr:spPr>
        <a:xfrm flipV="1">
          <a:off x="10475595" y="8773160"/>
          <a:ext cx="1270" cy="867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43180</xdr:rowOff>
    </xdr:from>
    <xdr:ext cx="534670" cy="255905"/>
    <xdr:sp macro="" textlink="">
      <xdr:nvSpPr>
        <xdr:cNvPr id="333" name="農林水産業費最小値テキスト"/>
        <xdr:cNvSpPr txBox="1"/>
      </xdr:nvSpPr>
      <xdr:spPr>
        <a:xfrm>
          <a:off x="10528300" y="96443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39370</xdr:rowOff>
    </xdr:from>
    <xdr:to xmlns:xdr="http://schemas.openxmlformats.org/drawingml/2006/spreadsheetDrawing">
      <xdr:col>55</xdr:col>
      <xdr:colOff>88900</xdr:colOff>
      <xdr:row>56</xdr:row>
      <xdr:rowOff>39370</xdr:rowOff>
    </xdr:to>
    <xdr:cxnSp macro="">
      <xdr:nvCxnSpPr>
        <xdr:cNvPr id="334" name="直線コネクタ 333"/>
        <xdr:cNvCxnSpPr/>
      </xdr:nvCxnSpPr>
      <xdr:spPr>
        <a:xfrm>
          <a:off x="10388600" y="964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146685</xdr:rowOff>
    </xdr:from>
    <xdr:ext cx="534670" cy="255905"/>
    <xdr:sp macro="" textlink="">
      <xdr:nvSpPr>
        <xdr:cNvPr id="335" name="農林水産業費最大値テキスト"/>
        <xdr:cNvSpPr txBox="1"/>
      </xdr:nvSpPr>
      <xdr:spPr>
        <a:xfrm>
          <a:off x="10528300" y="85477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29210</xdr:rowOff>
    </xdr:from>
    <xdr:to xmlns:xdr="http://schemas.openxmlformats.org/drawingml/2006/spreadsheetDrawing">
      <xdr:col>55</xdr:col>
      <xdr:colOff>88900</xdr:colOff>
      <xdr:row>51</xdr:row>
      <xdr:rowOff>29210</xdr:rowOff>
    </xdr:to>
    <xdr:cxnSp macro="">
      <xdr:nvCxnSpPr>
        <xdr:cNvPr id="336" name="直線コネクタ 335"/>
        <xdr:cNvCxnSpPr/>
      </xdr:nvCxnSpPr>
      <xdr:spPr>
        <a:xfrm>
          <a:off x="10388600" y="877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39370</xdr:rowOff>
    </xdr:from>
    <xdr:to xmlns:xdr="http://schemas.openxmlformats.org/drawingml/2006/spreadsheetDrawing">
      <xdr:col>55</xdr:col>
      <xdr:colOff>0</xdr:colOff>
      <xdr:row>56</xdr:row>
      <xdr:rowOff>43815</xdr:rowOff>
    </xdr:to>
    <xdr:cxnSp macro="">
      <xdr:nvCxnSpPr>
        <xdr:cNvPr id="337" name="直線コネクタ 336"/>
        <xdr:cNvCxnSpPr/>
      </xdr:nvCxnSpPr>
      <xdr:spPr>
        <a:xfrm flipV="1">
          <a:off x="9639300" y="96405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59690</xdr:rowOff>
    </xdr:from>
    <xdr:ext cx="534670" cy="259080"/>
    <xdr:sp macro="" textlink="">
      <xdr:nvSpPr>
        <xdr:cNvPr id="338" name="農林水産業費平均値テキスト"/>
        <xdr:cNvSpPr txBox="1"/>
      </xdr:nvSpPr>
      <xdr:spPr>
        <a:xfrm>
          <a:off x="10528300" y="8975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36830</xdr:rowOff>
    </xdr:from>
    <xdr:to xmlns:xdr="http://schemas.openxmlformats.org/drawingml/2006/spreadsheetDrawing">
      <xdr:col>55</xdr:col>
      <xdr:colOff>50800</xdr:colOff>
      <xdr:row>53</xdr:row>
      <xdr:rowOff>138430</xdr:rowOff>
    </xdr:to>
    <xdr:sp macro="" textlink="">
      <xdr:nvSpPr>
        <xdr:cNvPr id="339" name="フローチャート: 判断 338"/>
        <xdr:cNvSpPr/>
      </xdr:nvSpPr>
      <xdr:spPr>
        <a:xfrm>
          <a:off x="10426700" y="91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43815</xdr:rowOff>
    </xdr:from>
    <xdr:to xmlns:xdr="http://schemas.openxmlformats.org/drawingml/2006/spreadsheetDrawing">
      <xdr:col>50</xdr:col>
      <xdr:colOff>114300</xdr:colOff>
      <xdr:row>57</xdr:row>
      <xdr:rowOff>84455</xdr:rowOff>
    </xdr:to>
    <xdr:cxnSp macro="">
      <xdr:nvCxnSpPr>
        <xdr:cNvPr id="340" name="直線コネクタ 339"/>
        <xdr:cNvCxnSpPr/>
      </xdr:nvCxnSpPr>
      <xdr:spPr>
        <a:xfrm flipV="1">
          <a:off x="8750300" y="964501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52</xdr:row>
      <xdr:rowOff>154940</xdr:rowOff>
    </xdr:from>
    <xdr:to xmlns:xdr="http://schemas.openxmlformats.org/drawingml/2006/spreadsheetDrawing">
      <xdr:col>50</xdr:col>
      <xdr:colOff>165100</xdr:colOff>
      <xdr:row>53</xdr:row>
      <xdr:rowOff>85090</xdr:rowOff>
    </xdr:to>
    <xdr:sp macro="" textlink="">
      <xdr:nvSpPr>
        <xdr:cNvPr id="341" name="フローチャート: 判断 340"/>
        <xdr:cNvSpPr/>
      </xdr:nvSpPr>
      <xdr:spPr>
        <a:xfrm>
          <a:off x="9588500" y="907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101600</xdr:rowOff>
    </xdr:from>
    <xdr:ext cx="531495" cy="259080"/>
    <xdr:sp macro="" textlink="">
      <xdr:nvSpPr>
        <xdr:cNvPr id="342" name="テキスト ボックス 341"/>
        <xdr:cNvSpPr txBox="1"/>
      </xdr:nvSpPr>
      <xdr:spPr>
        <a:xfrm>
          <a:off x="9371965" y="8845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84455</xdr:rowOff>
    </xdr:from>
    <xdr:to xmlns:xdr="http://schemas.openxmlformats.org/drawingml/2006/spreadsheetDrawing">
      <xdr:col>45</xdr:col>
      <xdr:colOff>177800</xdr:colOff>
      <xdr:row>58</xdr:row>
      <xdr:rowOff>50800</xdr:rowOff>
    </xdr:to>
    <xdr:cxnSp macro="">
      <xdr:nvCxnSpPr>
        <xdr:cNvPr id="343" name="直線コネクタ 342"/>
        <xdr:cNvCxnSpPr/>
      </xdr:nvCxnSpPr>
      <xdr:spPr>
        <a:xfrm flipV="1">
          <a:off x="7861300" y="985710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53</xdr:row>
      <xdr:rowOff>130810</xdr:rowOff>
    </xdr:from>
    <xdr:to xmlns:xdr="http://schemas.openxmlformats.org/drawingml/2006/spreadsheetDrawing">
      <xdr:col>46</xdr:col>
      <xdr:colOff>38100</xdr:colOff>
      <xdr:row>54</xdr:row>
      <xdr:rowOff>60960</xdr:rowOff>
    </xdr:to>
    <xdr:sp macro="" textlink="">
      <xdr:nvSpPr>
        <xdr:cNvPr id="344" name="フローチャート: 判断 343"/>
        <xdr:cNvSpPr/>
      </xdr:nvSpPr>
      <xdr:spPr>
        <a:xfrm>
          <a:off x="8699500" y="921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77470</xdr:rowOff>
    </xdr:from>
    <xdr:ext cx="531495" cy="255905"/>
    <xdr:sp macro="" textlink="">
      <xdr:nvSpPr>
        <xdr:cNvPr id="345" name="テキスト ボックス 344"/>
        <xdr:cNvSpPr txBox="1"/>
      </xdr:nvSpPr>
      <xdr:spPr>
        <a:xfrm>
          <a:off x="8482965" y="8992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12065</xdr:rowOff>
    </xdr:from>
    <xdr:to xmlns:xdr="http://schemas.openxmlformats.org/drawingml/2006/spreadsheetDrawing">
      <xdr:col>41</xdr:col>
      <xdr:colOff>50800</xdr:colOff>
      <xdr:row>58</xdr:row>
      <xdr:rowOff>50800</xdr:rowOff>
    </xdr:to>
    <xdr:cxnSp macro="">
      <xdr:nvCxnSpPr>
        <xdr:cNvPr id="346" name="直線コネクタ 345"/>
        <xdr:cNvCxnSpPr/>
      </xdr:nvCxnSpPr>
      <xdr:spPr>
        <a:xfrm>
          <a:off x="6972300" y="99561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82550</xdr:rowOff>
    </xdr:from>
    <xdr:to xmlns:xdr="http://schemas.openxmlformats.org/drawingml/2006/spreadsheetDrawing">
      <xdr:col>41</xdr:col>
      <xdr:colOff>101600</xdr:colOff>
      <xdr:row>55</xdr:row>
      <xdr:rowOff>12700</xdr:rowOff>
    </xdr:to>
    <xdr:sp macro="" textlink="">
      <xdr:nvSpPr>
        <xdr:cNvPr id="347" name="フローチャート: 判断 346"/>
        <xdr:cNvSpPr/>
      </xdr:nvSpPr>
      <xdr:spPr>
        <a:xfrm>
          <a:off x="7810500" y="934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29210</xdr:rowOff>
    </xdr:from>
    <xdr:ext cx="531495" cy="255905"/>
    <xdr:sp macro="" textlink="">
      <xdr:nvSpPr>
        <xdr:cNvPr id="348" name="テキスト ボックス 347"/>
        <xdr:cNvSpPr txBox="1"/>
      </xdr:nvSpPr>
      <xdr:spPr>
        <a:xfrm>
          <a:off x="7593965" y="91160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88900</xdr:rowOff>
    </xdr:from>
    <xdr:to xmlns:xdr="http://schemas.openxmlformats.org/drawingml/2006/spreadsheetDrawing">
      <xdr:col>36</xdr:col>
      <xdr:colOff>165100</xdr:colOff>
      <xdr:row>58</xdr:row>
      <xdr:rowOff>19050</xdr:rowOff>
    </xdr:to>
    <xdr:sp macro="" textlink="">
      <xdr:nvSpPr>
        <xdr:cNvPr id="349" name="フローチャート: 判断 348"/>
        <xdr:cNvSpPr/>
      </xdr:nvSpPr>
      <xdr:spPr>
        <a:xfrm>
          <a:off x="6921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35560</xdr:rowOff>
    </xdr:from>
    <xdr:ext cx="531495" cy="259080"/>
    <xdr:sp macro="" textlink="">
      <xdr:nvSpPr>
        <xdr:cNvPr id="350" name="テキスト ボックス 349"/>
        <xdr:cNvSpPr txBox="1"/>
      </xdr:nvSpPr>
      <xdr:spPr>
        <a:xfrm>
          <a:off x="670496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1" name="テキスト ボックス 35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2" name="テキスト ボックス 35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3" name="テキスト ボックス 35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4" name="テキスト ボックス 35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5" name="テキスト ボックス 35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160020</xdr:rowOff>
    </xdr:from>
    <xdr:to xmlns:xdr="http://schemas.openxmlformats.org/drawingml/2006/spreadsheetDrawing">
      <xdr:col>55</xdr:col>
      <xdr:colOff>50800</xdr:colOff>
      <xdr:row>56</xdr:row>
      <xdr:rowOff>90170</xdr:rowOff>
    </xdr:to>
    <xdr:sp macro="" textlink="">
      <xdr:nvSpPr>
        <xdr:cNvPr id="356" name="楕円 355"/>
        <xdr:cNvSpPr/>
      </xdr:nvSpPr>
      <xdr:spPr>
        <a:xfrm>
          <a:off x="1042670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74930</xdr:rowOff>
    </xdr:from>
    <xdr:ext cx="534670" cy="255905"/>
    <xdr:sp macro="" textlink="">
      <xdr:nvSpPr>
        <xdr:cNvPr id="357" name="農林水産業費該当値テキスト"/>
        <xdr:cNvSpPr txBox="1"/>
      </xdr:nvSpPr>
      <xdr:spPr>
        <a:xfrm>
          <a:off x="10528300" y="9504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164465</xdr:rowOff>
    </xdr:from>
    <xdr:to xmlns:xdr="http://schemas.openxmlformats.org/drawingml/2006/spreadsheetDrawing">
      <xdr:col>50</xdr:col>
      <xdr:colOff>165100</xdr:colOff>
      <xdr:row>56</xdr:row>
      <xdr:rowOff>94615</xdr:rowOff>
    </xdr:to>
    <xdr:sp macro="" textlink="">
      <xdr:nvSpPr>
        <xdr:cNvPr id="358" name="楕円 357"/>
        <xdr:cNvSpPr/>
      </xdr:nvSpPr>
      <xdr:spPr>
        <a:xfrm>
          <a:off x="9588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86360</xdr:rowOff>
    </xdr:from>
    <xdr:ext cx="531495" cy="255905"/>
    <xdr:sp macro="" textlink="">
      <xdr:nvSpPr>
        <xdr:cNvPr id="359" name="テキスト ボックス 358"/>
        <xdr:cNvSpPr txBox="1"/>
      </xdr:nvSpPr>
      <xdr:spPr>
        <a:xfrm>
          <a:off x="9371965" y="9687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33655</xdr:rowOff>
    </xdr:from>
    <xdr:to xmlns:xdr="http://schemas.openxmlformats.org/drawingml/2006/spreadsheetDrawing">
      <xdr:col>46</xdr:col>
      <xdr:colOff>38100</xdr:colOff>
      <xdr:row>57</xdr:row>
      <xdr:rowOff>135255</xdr:rowOff>
    </xdr:to>
    <xdr:sp macro="" textlink="">
      <xdr:nvSpPr>
        <xdr:cNvPr id="360" name="楕円 359"/>
        <xdr:cNvSpPr/>
      </xdr:nvSpPr>
      <xdr:spPr>
        <a:xfrm>
          <a:off x="8699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126365</xdr:rowOff>
    </xdr:from>
    <xdr:ext cx="531495" cy="259080"/>
    <xdr:sp macro="" textlink="">
      <xdr:nvSpPr>
        <xdr:cNvPr id="361" name="テキスト ボックス 360"/>
        <xdr:cNvSpPr txBox="1"/>
      </xdr:nvSpPr>
      <xdr:spPr>
        <a:xfrm>
          <a:off x="8482965" y="9899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171450</xdr:rowOff>
    </xdr:from>
    <xdr:to xmlns:xdr="http://schemas.openxmlformats.org/drawingml/2006/spreadsheetDrawing">
      <xdr:col>41</xdr:col>
      <xdr:colOff>101600</xdr:colOff>
      <xdr:row>58</xdr:row>
      <xdr:rowOff>101600</xdr:rowOff>
    </xdr:to>
    <xdr:sp macro="" textlink="">
      <xdr:nvSpPr>
        <xdr:cNvPr id="362" name="楕円 361"/>
        <xdr:cNvSpPr/>
      </xdr:nvSpPr>
      <xdr:spPr>
        <a:xfrm>
          <a:off x="7810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92710</xdr:rowOff>
    </xdr:from>
    <xdr:ext cx="466725" cy="259080"/>
    <xdr:sp macro="" textlink="">
      <xdr:nvSpPr>
        <xdr:cNvPr id="363" name="テキスト ボックス 362"/>
        <xdr:cNvSpPr txBox="1"/>
      </xdr:nvSpPr>
      <xdr:spPr>
        <a:xfrm>
          <a:off x="7626350" y="10036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132715</xdr:rowOff>
    </xdr:from>
    <xdr:to xmlns:xdr="http://schemas.openxmlformats.org/drawingml/2006/spreadsheetDrawing">
      <xdr:col>36</xdr:col>
      <xdr:colOff>165100</xdr:colOff>
      <xdr:row>58</xdr:row>
      <xdr:rowOff>63500</xdr:rowOff>
    </xdr:to>
    <xdr:sp macro="" textlink="">
      <xdr:nvSpPr>
        <xdr:cNvPr id="364" name="楕円 363"/>
        <xdr:cNvSpPr/>
      </xdr:nvSpPr>
      <xdr:spPr>
        <a:xfrm>
          <a:off x="6921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53975</xdr:rowOff>
    </xdr:from>
    <xdr:ext cx="531495" cy="255905"/>
    <xdr:sp macro="" textlink="">
      <xdr:nvSpPr>
        <xdr:cNvPr id="365" name="テキスト ボックス 364"/>
        <xdr:cNvSpPr txBox="1"/>
      </xdr:nvSpPr>
      <xdr:spPr>
        <a:xfrm>
          <a:off x="6704965" y="9998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74" name="テキスト ボックス 373"/>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5" name="直線コネクタ 37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80</xdr:row>
      <xdr:rowOff>111760</xdr:rowOff>
    </xdr:from>
    <xdr:ext cx="245745" cy="255905"/>
    <xdr:sp macro="" textlink="">
      <xdr:nvSpPr>
        <xdr:cNvPr id="376" name="テキスト ボックス 375"/>
        <xdr:cNvSpPr txBox="1"/>
      </xdr:nvSpPr>
      <xdr:spPr>
        <a:xfrm>
          <a:off x="6355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7" name="直線コネクタ 37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168910</xdr:rowOff>
    </xdr:from>
    <xdr:ext cx="531495" cy="255905"/>
    <xdr:sp macro="" textlink="">
      <xdr:nvSpPr>
        <xdr:cNvPr id="378" name="テキスト ボックス 377"/>
        <xdr:cNvSpPr txBox="1"/>
      </xdr:nvSpPr>
      <xdr:spPr>
        <a:xfrm>
          <a:off x="6072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79" name="直線コネクタ 37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5905"/>
    <xdr:sp macro="" textlink="">
      <xdr:nvSpPr>
        <xdr:cNvPr id="380" name="テキスト ボックス 379"/>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1" name="直線コネクタ 38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5905"/>
    <xdr:sp macro="" textlink="">
      <xdr:nvSpPr>
        <xdr:cNvPr id="382" name="テキスト ボックス 381"/>
        <xdr:cNvSpPr txBox="1"/>
      </xdr:nvSpPr>
      <xdr:spPr>
        <a:xfrm>
          <a:off x="6072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3" name="直線コネクタ 38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5905"/>
    <xdr:sp macro="" textlink="">
      <xdr:nvSpPr>
        <xdr:cNvPr id="384" name="テキスト ボックス 383"/>
        <xdr:cNvSpPr txBox="1"/>
      </xdr:nvSpPr>
      <xdr:spPr>
        <a:xfrm>
          <a:off x="6072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5" name="直線コネクタ 38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386" name="テキスト ボックス 385"/>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159385</xdr:rowOff>
    </xdr:from>
    <xdr:to xmlns:xdr="http://schemas.openxmlformats.org/drawingml/2006/spreadsheetDrawing">
      <xdr:col>54</xdr:col>
      <xdr:colOff>189865</xdr:colOff>
      <xdr:row>77</xdr:row>
      <xdr:rowOff>20955</xdr:rowOff>
    </xdr:to>
    <xdr:cxnSp macro="">
      <xdr:nvCxnSpPr>
        <xdr:cNvPr id="388" name="直線コネクタ 387"/>
        <xdr:cNvCxnSpPr/>
      </xdr:nvCxnSpPr>
      <xdr:spPr>
        <a:xfrm flipV="1">
          <a:off x="10475595" y="12160885"/>
          <a:ext cx="1270" cy="1061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24765</xdr:rowOff>
    </xdr:from>
    <xdr:ext cx="534670" cy="259080"/>
    <xdr:sp macro="" textlink="">
      <xdr:nvSpPr>
        <xdr:cNvPr id="389" name="商工費最小値テキスト"/>
        <xdr:cNvSpPr txBox="1"/>
      </xdr:nvSpPr>
      <xdr:spPr>
        <a:xfrm>
          <a:off x="10528300" y="13226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20955</xdr:rowOff>
    </xdr:from>
    <xdr:to xmlns:xdr="http://schemas.openxmlformats.org/drawingml/2006/spreadsheetDrawing">
      <xdr:col>55</xdr:col>
      <xdr:colOff>88900</xdr:colOff>
      <xdr:row>77</xdr:row>
      <xdr:rowOff>20955</xdr:rowOff>
    </xdr:to>
    <xdr:cxnSp macro="">
      <xdr:nvCxnSpPr>
        <xdr:cNvPr id="390" name="直線コネクタ 389"/>
        <xdr:cNvCxnSpPr/>
      </xdr:nvCxnSpPr>
      <xdr:spPr>
        <a:xfrm>
          <a:off x="10388600" y="1322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106045</xdr:rowOff>
    </xdr:from>
    <xdr:ext cx="534670" cy="259080"/>
    <xdr:sp macro="" textlink="">
      <xdr:nvSpPr>
        <xdr:cNvPr id="391" name="商工費最大値テキスト"/>
        <xdr:cNvSpPr txBox="1"/>
      </xdr:nvSpPr>
      <xdr:spPr>
        <a:xfrm>
          <a:off x="10528300" y="11936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159385</xdr:rowOff>
    </xdr:from>
    <xdr:to xmlns:xdr="http://schemas.openxmlformats.org/drawingml/2006/spreadsheetDrawing">
      <xdr:col>55</xdr:col>
      <xdr:colOff>88900</xdr:colOff>
      <xdr:row>70</xdr:row>
      <xdr:rowOff>159385</xdr:rowOff>
    </xdr:to>
    <xdr:cxnSp macro="">
      <xdr:nvCxnSpPr>
        <xdr:cNvPr id="392" name="直線コネクタ 391"/>
        <xdr:cNvCxnSpPr/>
      </xdr:nvCxnSpPr>
      <xdr:spPr>
        <a:xfrm>
          <a:off x="10388600" y="1216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160655</xdr:rowOff>
    </xdr:from>
    <xdr:to xmlns:xdr="http://schemas.openxmlformats.org/drawingml/2006/spreadsheetDrawing">
      <xdr:col>55</xdr:col>
      <xdr:colOff>0</xdr:colOff>
      <xdr:row>77</xdr:row>
      <xdr:rowOff>20955</xdr:rowOff>
    </xdr:to>
    <xdr:cxnSp macro="">
      <xdr:nvCxnSpPr>
        <xdr:cNvPr id="393" name="直線コネクタ 392"/>
        <xdr:cNvCxnSpPr/>
      </xdr:nvCxnSpPr>
      <xdr:spPr>
        <a:xfrm>
          <a:off x="9639300" y="1319085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163830</xdr:rowOff>
    </xdr:from>
    <xdr:ext cx="534670" cy="259080"/>
    <xdr:sp macro="" textlink="">
      <xdr:nvSpPr>
        <xdr:cNvPr id="394" name="商工費平均値テキスト"/>
        <xdr:cNvSpPr txBox="1"/>
      </xdr:nvSpPr>
      <xdr:spPr>
        <a:xfrm>
          <a:off x="10528300" y="12336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140970</xdr:rowOff>
    </xdr:from>
    <xdr:to xmlns:xdr="http://schemas.openxmlformats.org/drawingml/2006/spreadsheetDrawing">
      <xdr:col>55</xdr:col>
      <xdr:colOff>50800</xdr:colOff>
      <xdr:row>73</xdr:row>
      <xdr:rowOff>71120</xdr:rowOff>
    </xdr:to>
    <xdr:sp macro="" textlink="">
      <xdr:nvSpPr>
        <xdr:cNvPr id="395" name="フローチャート: 判断 394"/>
        <xdr:cNvSpPr/>
      </xdr:nvSpPr>
      <xdr:spPr>
        <a:xfrm>
          <a:off x="104267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34925</xdr:rowOff>
    </xdr:from>
    <xdr:to xmlns:xdr="http://schemas.openxmlformats.org/drawingml/2006/spreadsheetDrawing">
      <xdr:col>50</xdr:col>
      <xdr:colOff>114300</xdr:colOff>
      <xdr:row>76</xdr:row>
      <xdr:rowOff>160655</xdr:rowOff>
    </xdr:to>
    <xdr:cxnSp macro="">
      <xdr:nvCxnSpPr>
        <xdr:cNvPr id="396" name="直線コネクタ 395"/>
        <xdr:cNvCxnSpPr/>
      </xdr:nvCxnSpPr>
      <xdr:spPr>
        <a:xfrm>
          <a:off x="8750300" y="12550775"/>
          <a:ext cx="889000" cy="640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71</xdr:row>
      <xdr:rowOff>88900</xdr:rowOff>
    </xdr:from>
    <xdr:to xmlns:xdr="http://schemas.openxmlformats.org/drawingml/2006/spreadsheetDrawing">
      <xdr:col>50</xdr:col>
      <xdr:colOff>165100</xdr:colOff>
      <xdr:row>72</xdr:row>
      <xdr:rowOff>19050</xdr:rowOff>
    </xdr:to>
    <xdr:sp macro="" textlink="">
      <xdr:nvSpPr>
        <xdr:cNvPr id="397" name="フローチャート: 判断 396"/>
        <xdr:cNvSpPr/>
      </xdr:nvSpPr>
      <xdr:spPr>
        <a:xfrm>
          <a:off x="9588500" y="1226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70</xdr:row>
      <xdr:rowOff>35560</xdr:rowOff>
    </xdr:from>
    <xdr:ext cx="531495" cy="259080"/>
    <xdr:sp macro="" textlink="">
      <xdr:nvSpPr>
        <xdr:cNvPr id="398" name="テキスト ボックス 397"/>
        <xdr:cNvSpPr txBox="1"/>
      </xdr:nvSpPr>
      <xdr:spPr>
        <a:xfrm>
          <a:off x="93719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34925</xdr:rowOff>
    </xdr:from>
    <xdr:to xmlns:xdr="http://schemas.openxmlformats.org/drawingml/2006/spreadsheetDrawing">
      <xdr:col>45</xdr:col>
      <xdr:colOff>177800</xdr:colOff>
      <xdr:row>74</xdr:row>
      <xdr:rowOff>124460</xdr:rowOff>
    </xdr:to>
    <xdr:cxnSp macro="">
      <xdr:nvCxnSpPr>
        <xdr:cNvPr id="399" name="直線コネクタ 398"/>
        <xdr:cNvCxnSpPr/>
      </xdr:nvCxnSpPr>
      <xdr:spPr>
        <a:xfrm flipV="1">
          <a:off x="7861300" y="1255077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69</xdr:row>
      <xdr:rowOff>132080</xdr:rowOff>
    </xdr:from>
    <xdr:to xmlns:xdr="http://schemas.openxmlformats.org/drawingml/2006/spreadsheetDrawing">
      <xdr:col>46</xdr:col>
      <xdr:colOff>38100</xdr:colOff>
      <xdr:row>70</xdr:row>
      <xdr:rowOff>62230</xdr:rowOff>
    </xdr:to>
    <xdr:sp macro="" textlink="">
      <xdr:nvSpPr>
        <xdr:cNvPr id="400" name="フローチャート: 判断 399"/>
        <xdr:cNvSpPr/>
      </xdr:nvSpPr>
      <xdr:spPr>
        <a:xfrm>
          <a:off x="8699500" y="1196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68</xdr:row>
      <xdr:rowOff>78740</xdr:rowOff>
    </xdr:from>
    <xdr:ext cx="531495" cy="259080"/>
    <xdr:sp macro="" textlink="">
      <xdr:nvSpPr>
        <xdr:cNvPr id="401" name="テキスト ボックス 400"/>
        <xdr:cNvSpPr txBox="1"/>
      </xdr:nvSpPr>
      <xdr:spPr>
        <a:xfrm>
          <a:off x="8482965" y="11737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124460</xdr:rowOff>
    </xdr:from>
    <xdr:to xmlns:xdr="http://schemas.openxmlformats.org/drawingml/2006/spreadsheetDrawing">
      <xdr:col>41</xdr:col>
      <xdr:colOff>50800</xdr:colOff>
      <xdr:row>75</xdr:row>
      <xdr:rowOff>129540</xdr:rowOff>
    </xdr:to>
    <xdr:cxnSp macro="">
      <xdr:nvCxnSpPr>
        <xdr:cNvPr id="402" name="直線コネクタ 401"/>
        <xdr:cNvCxnSpPr/>
      </xdr:nvCxnSpPr>
      <xdr:spPr>
        <a:xfrm flipV="1">
          <a:off x="6972300" y="1281176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70</xdr:row>
      <xdr:rowOff>6985</xdr:rowOff>
    </xdr:from>
    <xdr:to xmlns:xdr="http://schemas.openxmlformats.org/drawingml/2006/spreadsheetDrawing">
      <xdr:col>41</xdr:col>
      <xdr:colOff>101600</xdr:colOff>
      <xdr:row>70</xdr:row>
      <xdr:rowOff>109220</xdr:rowOff>
    </xdr:to>
    <xdr:sp macro="" textlink="">
      <xdr:nvSpPr>
        <xdr:cNvPr id="403" name="フローチャート: 判断 402"/>
        <xdr:cNvSpPr/>
      </xdr:nvSpPr>
      <xdr:spPr>
        <a:xfrm>
          <a:off x="7810500" y="12008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68</xdr:row>
      <xdr:rowOff>125095</xdr:rowOff>
    </xdr:from>
    <xdr:ext cx="531495" cy="258445"/>
    <xdr:sp macro="" textlink="">
      <xdr:nvSpPr>
        <xdr:cNvPr id="404" name="テキスト ボックス 403"/>
        <xdr:cNvSpPr txBox="1"/>
      </xdr:nvSpPr>
      <xdr:spPr>
        <a:xfrm>
          <a:off x="7593965" y="117836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88265</xdr:rowOff>
    </xdr:from>
    <xdr:to xmlns:xdr="http://schemas.openxmlformats.org/drawingml/2006/spreadsheetDrawing">
      <xdr:col>36</xdr:col>
      <xdr:colOff>165100</xdr:colOff>
      <xdr:row>75</xdr:row>
      <xdr:rowOff>18415</xdr:rowOff>
    </xdr:to>
    <xdr:sp macro="" textlink="">
      <xdr:nvSpPr>
        <xdr:cNvPr id="405" name="フローチャート: 判断 404"/>
        <xdr:cNvSpPr/>
      </xdr:nvSpPr>
      <xdr:spPr>
        <a:xfrm>
          <a:off x="6921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34925</xdr:rowOff>
    </xdr:from>
    <xdr:ext cx="531495" cy="259080"/>
    <xdr:sp macro="" textlink="">
      <xdr:nvSpPr>
        <xdr:cNvPr id="406" name="テキスト ボックス 405"/>
        <xdr:cNvSpPr txBox="1"/>
      </xdr:nvSpPr>
      <xdr:spPr>
        <a:xfrm>
          <a:off x="6704965" y="12550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7" name="テキスト ボックス 40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8" name="テキスト ボックス 40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9" name="テキスト ボックス 40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0" name="テキスト ボックス 40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1" name="テキスト ボックス 41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141605</xdr:rowOff>
    </xdr:from>
    <xdr:to xmlns:xdr="http://schemas.openxmlformats.org/drawingml/2006/spreadsheetDrawing">
      <xdr:col>55</xdr:col>
      <xdr:colOff>50800</xdr:colOff>
      <xdr:row>77</xdr:row>
      <xdr:rowOff>71755</xdr:rowOff>
    </xdr:to>
    <xdr:sp macro="" textlink="">
      <xdr:nvSpPr>
        <xdr:cNvPr id="412" name="楕円 411"/>
        <xdr:cNvSpPr/>
      </xdr:nvSpPr>
      <xdr:spPr>
        <a:xfrm>
          <a:off x="104267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56515</xdr:rowOff>
    </xdr:from>
    <xdr:ext cx="534670" cy="258445"/>
    <xdr:sp macro="" textlink="">
      <xdr:nvSpPr>
        <xdr:cNvPr id="413" name="商工費該当値テキスト"/>
        <xdr:cNvSpPr txBox="1"/>
      </xdr:nvSpPr>
      <xdr:spPr>
        <a:xfrm>
          <a:off x="10528300" y="13086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109855</xdr:rowOff>
    </xdr:from>
    <xdr:to xmlns:xdr="http://schemas.openxmlformats.org/drawingml/2006/spreadsheetDrawing">
      <xdr:col>50</xdr:col>
      <xdr:colOff>165100</xdr:colOff>
      <xdr:row>77</xdr:row>
      <xdr:rowOff>40640</xdr:rowOff>
    </xdr:to>
    <xdr:sp macro="" textlink="">
      <xdr:nvSpPr>
        <xdr:cNvPr id="414" name="楕円 413"/>
        <xdr:cNvSpPr/>
      </xdr:nvSpPr>
      <xdr:spPr>
        <a:xfrm>
          <a:off x="95885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31115</xdr:rowOff>
    </xdr:from>
    <xdr:ext cx="531495" cy="255905"/>
    <xdr:sp macro="" textlink="">
      <xdr:nvSpPr>
        <xdr:cNvPr id="415" name="テキスト ボックス 414"/>
        <xdr:cNvSpPr txBox="1"/>
      </xdr:nvSpPr>
      <xdr:spPr>
        <a:xfrm>
          <a:off x="9371965" y="13232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155575</xdr:rowOff>
    </xdr:from>
    <xdr:to xmlns:xdr="http://schemas.openxmlformats.org/drawingml/2006/spreadsheetDrawing">
      <xdr:col>46</xdr:col>
      <xdr:colOff>38100</xdr:colOff>
      <xdr:row>73</xdr:row>
      <xdr:rowOff>86360</xdr:rowOff>
    </xdr:to>
    <xdr:sp macro="" textlink="">
      <xdr:nvSpPr>
        <xdr:cNvPr id="416" name="楕円 415"/>
        <xdr:cNvSpPr/>
      </xdr:nvSpPr>
      <xdr:spPr>
        <a:xfrm>
          <a:off x="8699500" y="12499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76835</xdr:rowOff>
    </xdr:from>
    <xdr:ext cx="531495" cy="255905"/>
    <xdr:sp macro="" textlink="">
      <xdr:nvSpPr>
        <xdr:cNvPr id="417" name="テキスト ボックス 416"/>
        <xdr:cNvSpPr txBox="1"/>
      </xdr:nvSpPr>
      <xdr:spPr>
        <a:xfrm>
          <a:off x="8482965" y="12592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73660</xdr:rowOff>
    </xdr:from>
    <xdr:to xmlns:xdr="http://schemas.openxmlformats.org/drawingml/2006/spreadsheetDrawing">
      <xdr:col>41</xdr:col>
      <xdr:colOff>101600</xdr:colOff>
      <xdr:row>75</xdr:row>
      <xdr:rowOff>3810</xdr:rowOff>
    </xdr:to>
    <xdr:sp macro="" textlink="">
      <xdr:nvSpPr>
        <xdr:cNvPr id="418" name="楕円 417"/>
        <xdr:cNvSpPr/>
      </xdr:nvSpPr>
      <xdr:spPr>
        <a:xfrm>
          <a:off x="7810500" y="127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166370</xdr:rowOff>
    </xdr:from>
    <xdr:ext cx="531495" cy="255905"/>
    <xdr:sp macro="" textlink="">
      <xdr:nvSpPr>
        <xdr:cNvPr id="419" name="テキスト ボックス 418"/>
        <xdr:cNvSpPr txBox="1"/>
      </xdr:nvSpPr>
      <xdr:spPr>
        <a:xfrm>
          <a:off x="7593965" y="12853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78740</xdr:rowOff>
    </xdr:from>
    <xdr:to xmlns:xdr="http://schemas.openxmlformats.org/drawingml/2006/spreadsheetDrawing">
      <xdr:col>36</xdr:col>
      <xdr:colOff>165100</xdr:colOff>
      <xdr:row>76</xdr:row>
      <xdr:rowOff>8890</xdr:rowOff>
    </xdr:to>
    <xdr:sp macro="" textlink="">
      <xdr:nvSpPr>
        <xdr:cNvPr id="420" name="楕円 419"/>
        <xdr:cNvSpPr/>
      </xdr:nvSpPr>
      <xdr:spPr>
        <a:xfrm>
          <a:off x="69215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171450</xdr:rowOff>
    </xdr:from>
    <xdr:ext cx="531495" cy="259080"/>
    <xdr:sp macro="" textlink="">
      <xdr:nvSpPr>
        <xdr:cNvPr id="421" name="テキスト ボックス 420"/>
        <xdr:cNvSpPr txBox="1"/>
      </xdr:nvSpPr>
      <xdr:spPr>
        <a:xfrm>
          <a:off x="6704965" y="13030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0" name="テキスト ボックス 429"/>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1" name="直線コネクタ 43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5905"/>
    <xdr:sp macro="" textlink="">
      <xdr:nvSpPr>
        <xdr:cNvPr id="432" name="テキスト ボックス 431"/>
        <xdr:cNvSpPr txBox="1"/>
      </xdr:nvSpPr>
      <xdr:spPr>
        <a:xfrm>
          <a:off x="6072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3" name="直線コネクタ 43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34" name="テキスト ボックス 433"/>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5" name="直線コネクタ 43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36" name="テキスト ボックス 43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7" name="直線コネクタ 43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38" name="テキスト ボックス 437"/>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9" name="直線コネクタ 43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0" name="テキスト ボックス 43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1" name="直線コネクタ 44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42" name="テキスト ボックス 441"/>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5905"/>
    <xdr:sp macro="" textlink="">
      <xdr:nvSpPr>
        <xdr:cNvPr id="444" name="テキスト ボックス 443"/>
        <xdr:cNvSpPr txBox="1"/>
      </xdr:nvSpPr>
      <xdr:spPr>
        <a:xfrm>
          <a:off x="6072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23495</xdr:rowOff>
    </xdr:from>
    <xdr:to xmlns:xdr="http://schemas.openxmlformats.org/drawingml/2006/spreadsheetDrawing">
      <xdr:col>54</xdr:col>
      <xdr:colOff>189865</xdr:colOff>
      <xdr:row>95</xdr:row>
      <xdr:rowOff>109220</xdr:rowOff>
    </xdr:to>
    <xdr:cxnSp macro="">
      <xdr:nvCxnSpPr>
        <xdr:cNvPr id="446" name="直線コネクタ 445"/>
        <xdr:cNvCxnSpPr/>
      </xdr:nvCxnSpPr>
      <xdr:spPr>
        <a:xfrm flipV="1">
          <a:off x="10475595" y="15453995"/>
          <a:ext cx="1270" cy="942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113030</xdr:rowOff>
    </xdr:from>
    <xdr:ext cx="534670" cy="259080"/>
    <xdr:sp macro="" textlink="">
      <xdr:nvSpPr>
        <xdr:cNvPr id="447" name="土木費最小値テキスト"/>
        <xdr:cNvSpPr txBox="1"/>
      </xdr:nvSpPr>
      <xdr:spPr>
        <a:xfrm>
          <a:off x="10528300" y="1640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95</xdr:row>
      <xdr:rowOff>109220</xdr:rowOff>
    </xdr:from>
    <xdr:to xmlns:xdr="http://schemas.openxmlformats.org/drawingml/2006/spreadsheetDrawing">
      <xdr:col>55</xdr:col>
      <xdr:colOff>88900</xdr:colOff>
      <xdr:row>95</xdr:row>
      <xdr:rowOff>109220</xdr:rowOff>
    </xdr:to>
    <xdr:cxnSp macro="">
      <xdr:nvCxnSpPr>
        <xdr:cNvPr id="448" name="直線コネクタ 447"/>
        <xdr:cNvCxnSpPr/>
      </xdr:nvCxnSpPr>
      <xdr:spPr>
        <a:xfrm>
          <a:off x="10388600" y="1639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141605</xdr:rowOff>
    </xdr:from>
    <xdr:ext cx="534670" cy="259080"/>
    <xdr:sp macro="" textlink="">
      <xdr:nvSpPr>
        <xdr:cNvPr id="449" name="土木費最大値テキスト"/>
        <xdr:cNvSpPr txBox="1"/>
      </xdr:nvSpPr>
      <xdr:spPr>
        <a:xfrm>
          <a:off x="10528300" y="1522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81,056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23495</xdr:rowOff>
    </xdr:from>
    <xdr:to xmlns:xdr="http://schemas.openxmlformats.org/drawingml/2006/spreadsheetDrawing">
      <xdr:col>55</xdr:col>
      <xdr:colOff>88900</xdr:colOff>
      <xdr:row>90</xdr:row>
      <xdr:rowOff>23495</xdr:rowOff>
    </xdr:to>
    <xdr:cxnSp macro="">
      <xdr:nvCxnSpPr>
        <xdr:cNvPr id="450" name="直線コネクタ 449"/>
        <xdr:cNvCxnSpPr/>
      </xdr:nvCxnSpPr>
      <xdr:spPr>
        <a:xfrm>
          <a:off x="10388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8890</xdr:rowOff>
    </xdr:from>
    <xdr:to xmlns:xdr="http://schemas.openxmlformats.org/drawingml/2006/spreadsheetDrawing">
      <xdr:col>55</xdr:col>
      <xdr:colOff>0</xdr:colOff>
      <xdr:row>97</xdr:row>
      <xdr:rowOff>166370</xdr:rowOff>
    </xdr:to>
    <xdr:cxnSp macro="">
      <xdr:nvCxnSpPr>
        <xdr:cNvPr id="451" name="直線コネクタ 450"/>
        <xdr:cNvCxnSpPr/>
      </xdr:nvCxnSpPr>
      <xdr:spPr>
        <a:xfrm flipV="1">
          <a:off x="9639300" y="16296640"/>
          <a:ext cx="8382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92</xdr:row>
      <xdr:rowOff>73660</xdr:rowOff>
    </xdr:from>
    <xdr:ext cx="534670" cy="259080"/>
    <xdr:sp macro="" textlink="">
      <xdr:nvSpPr>
        <xdr:cNvPr id="452" name="土木費平均値テキスト"/>
        <xdr:cNvSpPr txBox="1"/>
      </xdr:nvSpPr>
      <xdr:spPr>
        <a:xfrm>
          <a:off x="10528300" y="1584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50800</xdr:rowOff>
    </xdr:from>
    <xdr:to xmlns:xdr="http://schemas.openxmlformats.org/drawingml/2006/spreadsheetDrawing">
      <xdr:col>55</xdr:col>
      <xdr:colOff>50800</xdr:colOff>
      <xdr:row>93</xdr:row>
      <xdr:rowOff>152400</xdr:rowOff>
    </xdr:to>
    <xdr:sp macro="" textlink="">
      <xdr:nvSpPr>
        <xdr:cNvPr id="453" name="フローチャート: 判断 452"/>
        <xdr:cNvSpPr/>
      </xdr:nvSpPr>
      <xdr:spPr>
        <a:xfrm>
          <a:off x="10426700" y="1599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48260</xdr:rowOff>
    </xdr:from>
    <xdr:to xmlns:xdr="http://schemas.openxmlformats.org/drawingml/2006/spreadsheetDrawing">
      <xdr:col>50</xdr:col>
      <xdr:colOff>114300</xdr:colOff>
      <xdr:row>97</xdr:row>
      <xdr:rowOff>166370</xdr:rowOff>
    </xdr:to>
    <xdr:cxnSp macro="">
      <xdr:nvCxnSpPr>
        <xdr:cNvPr id="454" name="直線コネクタ 453"/>
        <xdr:cNvCxnSpPr/>
      </xdr:nvCxnSpPr>
      <xdr:spPr>
        <a:xfrm>
          <a:off x="8750300" y="1650746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132080</xdr:rowOff>
    </xdr:from>
    <xdr:to xmlns:xdr="http://schemas.openxmlformats.org/drawingml/2006/spreadsheetDrawing">
      <xdr:col>50</xdr:col>
      <xdr:colOff>165100</xdr:colOff>
      <xdr:row>97</xdr:row>
      <xdr:rowOff>62230</xdr:rowOff>
    </xdr:to>
    <xdr:sp macro="" textlink="">
      <xdr:nvSpPr>
        <xdr:cNvPr id="455" name="フローチャート: 判断 454"/>
        <xdr:cNvSpPr/>
      </xdr:nvSpPr>
      <xdr:spPr>
        <a:xfrm>
          <a:off x="9588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78740</xdr:rowOff>
    </xdr:from>
    <xdr:ext cx="531495" cy="259080"/>
    <xdr:sp macro="" textlink="">
      <xdr:nvSpPr>
        <xdr:cNvPr id="456" name="テキスト ボックス 455"/>
        <xdr:cNvSpPr txBox="1"/>
      </xdr:nvSpPr>
      <xdr:spPr>
        <a:xfrm>
          <a:off x="9371965" y="16366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130810</xdr:rowOff>
    </xdr:from>
    <xdr:to xmlns:xdr="http://schemas.openxmlformats.org/drawingml/2006/spreadsheetDrawing">
      <xdr:col>45</xdr:col>
      <xdr:colOff>177800</xdr:colOff>
      <xdr:row>96</xdr:row>
      <xdr:rowOff>48260</xdr:rowOff>
    </xdr:to>
    <xdr:cxnSp macro="">
      <xdr:nvCxnSpPr>
        <xdr:cNvPr id="457" name="直線コネクタ 456"/>
        <xdr:cNvCxnSpPr/>
      </xdr:nvCxnSpPr>
      <xdr:spPr>
        <a:xfrm>
          <a:off x="7861300" y="164185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115570</xdr:rowOff>
    </xdr:from>
    <xdr:to xmlns:xdr="http://schemas.openxmlformats.org/drawingml/2006/spreadsheetDrawing">
      <xdr:col>46</xdr:col>
      <xdr:colOff>38100</xdr:colOff>
      <xdr:row>97</xdr:row>
      <xdr:rowOff>45720</xdr:rowOff>
    </xdr:to>
    <xdr:sp macro="" textlink="">
      <xdr:nvSpPr>
        <xdr:cNvPr id="458" name="フローチャート: 判断 457"/>
        <xdr:cNvSpPr/>
      </xdr:nvSpPr>
      <xdr:spPr>
        <a:xfrm>
          <a:off x="8699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36830</xdr:rowOff>
    </xdr:from>
    <xdr:ext cx="531495" cy="259080"/>
    <xdr:sp macro="" textlink="">
      <xdr:nvSpPr>
        <xdr:cNvPr id="459" name="テキスト ボックス 458"/>
        <xdr:cNvSpPr txBox="1"/>
      </xdr:nvSpPr>
      <xdr:spPr>
        <a:xfrm>
          <a:off x="8482965" y="16667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130810</xdr:rowOff>
    </xdr:from>
    <xdr:to xmlns:xdr="http://schemas.openxmlformats.org/drawingml/2006/spreadsheetDrawing">
      <xdr:col>41</xdr:col>
      <xdr:colOff>50800</xdr:colOff>
      <xdr:row>97</xdr:row>
      <xdr:rowOff>63500</xdr:rowOff>
    </xdr:to>
    <xdr:cxnSp macro="">
      <xdr:nvCxnSpPr>
        <xdr:cNvPr id="460" name="直線コネクタ 459"/>
        <xdr:cNvCxnSpPr/>
      </xdr:nvCxnSpPr>
      <xdr:spPr>
        <a:xfrm flipV="1">
          <a:off x="6972300" y="16418560"/>
          <a:ext cx="889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115570</xdr:rowOff>
    </xdr:from>
    <xdr:to xmlns:xdr="http://schemas.openxmlformats.org/drawingml/2006/spreadsheetDrawing">
      <xdr:col>41</xdr:col>
      <xdr:colOff>101600</xdr:colOff>
      <xdr:row>97</xdr:row>
      <xdr:rowOff>45720</xdr:rowOff>
    </xdr:to>
    <xdr:sp macro="" textlink="">
      <xdr:nvSpPr>
        <xdr:cNvPr id="461" name="フローチャート: 判断 460"/>
        <xdr:cNvSpPr/>
      </xdr:nvSpPr>
      <xdr:spPr>
        <a:xfrm>
          <a:off x="7810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36830</xdr:rowOff>
    </xdr:from>
    <xdr:ext cx="531495" cy="259080"/>
    <xdr:sp macro="" textlink="">
      <xdr:nvSpPr>
        <xdr:cNvPr id="462" name="テキスト ボックス 461"/>
        <xdr:cNvSpPr txBox="1"/>
      </xdr:nvSpPr>
      <xdr:spPr>
        <a:xfrm>
          <a:off x="7593965" y="16667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55880</xdr:rowOff>
    </xdr:from>
    <xdr:to xmlns:xdr="http://schemas.openxmlformats.org/drawingml/2006/spreadsheetDrawing">
      <xdr:col>36</xdr:col>
      <xdr:colOff>165100</xdr:colOff>
      <xdr:row>98</xdr:row>
      <xdr:rowOff>157480</xdr:rowOff>
    </xdr:to>
    <xdr:sp macro="" textlink="">
      <xdr:nvSpPr>
        <xdr:cNvPr id="463" name="フローチャート: 判断 462"/>
        <xdr:cNvSpPr/>
      </xdr:nvSpPr>
      <xdr:spPr>
        <a:xfrm>
          <a:off x="6921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148590</xdr:rowOff>
    </xdr:from>
    <xdr:ext cx="531495" cy="259080"/>
    <xdr:sp macro="" textlink="">
      <xdr:nvSpPr>
        <xdr:cNvPr id="464" name="テキスト ボックス 463"/>
        <xdr:cNvSpPr txBox="1"/>
      </xdr:nvSpPr>
      <xdr:spPr>
        <a:xfrm>
          <a:off x="6704965" y="16950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129540</xdr:rowOff>
    </xdr:from>
    <xdr:to xmlns:xdr="http://schemas.openxmlformats.org/drawingml/2006/spreadsheetDrawing">
      <xdr:col>55</xdr:col>
      <xdr:colOff>50800</xdr:colOff>
      <xdr:row>95</xdr:row>
      <xdr:rowOff>59690</xdr:rowOff>
    </xdr:to>
    <xdr:sp macro="" textlink="">
      <xdr:nvSpPr>
        <xdr:cNvPr id="470" name="楕円 469"/>
        <xdr:cNvSpPr/>
      </xdr:nvSpPr>
      <xdr:spPr>
        <a:xfrm>
          <a:off x="1042670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44450</xdr:rowOff>
    </xdr:from>
    <xdr:ext cx="534670" cy="259080"/>
    <xdr:sp macro="" textlink="">
      <xdr:nvSpPr>
        <xdr:cNvPr id="471" name="土木費該当値テキスト"/>
        <xdr:cNvSpPr txBox="1"/>
      </xdr:nvSpPr>
      <xdr:spPr>
        <a:xfrm>
          <a:off x="10528300" y="16160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114935</xdr:rowOff>
    </xdr:from>
    <xdr:to xmlns:xdr="http://schemas.openxmlformats.org/drawingml/2006/spreadsheetDrawing">
      <xdr:col>50</xdr:col>
      <xdr:colOff>165100</xdr:colOff>
      <xdr:row>98</xdr:row>
      <xdr:rowOff>45085</xdr:rowOff>
    </xdr:to>
    <xdr:sp macro="" textlink="">
      <xdr:nvSpPr>
        <xdr:cNvPr id="472" name="楕円 471"/>
        <xdr:cNvSpPr/>
      </xdr:nvSpPr>
      <xdr:spPr>
        <a:xfrm>
          <a:off x="9588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36195</xdr:rowOff>
    </xdr:from>
    <xdr:ext cx="531495" cy="259080"/>
    <xdr:sp macro="" textlink="">
      <xdr:nvSpPr>
        <xdr:cNvPr id="473" name="テキスト ボックス 472"/>
        <xdr:cNvSpPr txBox="1"/>
      </xdr:nvSpPr>
      <xdr:spPr>
        <a:xfrm>
          <a:off x="9371965" y="16838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168910</xdr:rowOff>
    </xdr:from>
    <xdr:to xmlns:xdr="http://schemas.openxmlformats.org/drawingml/2006/spreadsheetDrawing">
      <xdr:col>46</xdr:col>
      <xdr:colOff>38100</xdr:colOff>
      <xdr:row>96</xdr:row>
      <xdr:rowOff>99060</xdr:rowOff>
    </xdr:to>
    <xdr:sp macro="" textlink="">
      <xdr:nvSpPr>
        <xdr:cNvPr id="474" name="楕円 473"/>
        <xdr:cNvSpPr/>
      </xdr:nvSpPr>
      <xdr:spPr>
        <a:xfrm>
          <a:off x="8699500"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115570</xdr:rowOff>
    </xdr:from>
    <xdr:ext cx="531495" cy="259080"/>
    <xdr:sp macro="" textlink="">
      <xdr:nvSpPr>
        <xdr:cNvPr id="475" name="テキスト ボックス 474"/>
        <xdr:cNvSpPr txBox="1"/>
      </xdr:nvSpPr>
      <xdr:spPr>
        <a:xfrm>
          <a:off x="8482965" y="16231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80010</xdr:rowOff>
    </xdr:from>
    <xdr:to xmlns:xdr="http://schemas.openxmlformats.org/drawingml/2006/spreadsheetDrawing">
      <xdr:col>41</xdr:col>
      <xdr:colOff>101600</xdr:colOff>
      <xdr:row>96</xdr:row>
      <xdr:rowOff>10160</xdr:rowOff>
    </xdr:to>
    <xdr:sp macro="" textlink="">
      <xdr:nvSpPr>
        <xdr:cNvPr id="476" name="楕円 475"/>
        <xdr:cNvSpPr/>
      </xdr:nvSpPr>
      <xdr:spPr>
        <a:xfrm>
          <a:off x="781050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26670</xdr:rowOff>
    </xdr:from>
    <xdr:ext cx="531495" cy="259080"/>
    <xdr:sp macro="" textlink="">
      <xdr:nvSpPr>
        <xdr:cNvPr id="477" name="テキスト ボックス 476"/>
        <xdr:cNvSpPr txBox="1"/>
      </xdr:nvSpPr>
      <xdr:spPr>
        <a:xfrm>
          <a:off x="7593965" y="16142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12065</xdr:rowOff>
    </xdr:from>
    <xdr:to xmlns:xdr="http://schemas.openxmlformats.org/drawingml/2006/spreadsheetDrawing">
      <xdr:col>36</xdr:col>
      <xdr:colOff>165100</xdr:colOff>
      <xdr:row>97</xdr:row>
      <xdr:rowOff>113665</xdr:rowOff>
    </xdr:to>
    <xdr:sp macro="" textlink="">
      <xdr:nvSpPr>
        <xdr:cNvPr id="478" name="楕円 477"/>
        <xdr:cNvSpPr/>
      </xdr:nvSpPr>
      <xdr:spPr>
        <a:xfrm>
          <a:off x="69215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130175</xdr:rowOff>
    </xdr:from>
    <xdr:ext cx="531495" cy="259080"/>
    <xdr:sp macro="" textlink="">
      <xdr:nvSpPr>
        <xdr:cNvPr id="479" name="テキスト ボックス 478"/>
        <xdr:cNvSpPr txBox="1"/>
      </xdr:nvSpPr>
      <xdr:spPr>
        <a:xfrm>
          <a:off x="6704965" y="16417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88" name="テキスト ボックス 487"/>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5905"/>
    <xdr:sp macro="" textlink="">
      <xdr:nvSpPr>
        <xdr:cNvPr id="490" name="テキスト ボックス 489"/>
        <xdr:cNvSpPr txBox="1"/>
      </xdr:nvSpPr>
      <xdr:spPr>
        <a:xfrm>
          <a:off x="11914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491" name="直線コネクタ 490"/>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168910</xdr:rowOff>
    </xdr:from>
    <xdr:ext cx="531495" cy="255905"/>
    <xdr:sp macro="" textlink="">
      <xdr:nvSpPr>
        <xdr:cNvPr id="492" name="テキスト ボックス 491"/>
        <xdr:cNvSpPr txBox="1"/>
      </xdr:nvSpPr>
      <xdr:spPr>
        <a:xfrm>
          <a:off x="11914505" y="668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493" name="直線コネクタ 492"/>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31495" cy="255905"/>
    <xdr:sp macro="" textlink="">
      <xdr:nvSpPr>
        <xdr:cNvPr id="494" name="テキスト ボックス 493"/>
        <xdr:cNvSpPr txBox="1"/>
      </xdr:nvSpPr>
      <xdr:spPr>
        <a:xfrm>
          <a:off x="1191450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495" name="直線コネクタ 494"/>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55905"/>
    <xdr:sp macro="" textlink="">
      <xdr:nvSpPr>
        <xdr:cNvPr id="496" name="テキスト ボックス 495"/>
        <xdr:cNvSpPr txBox="1"/>
      </xdr:nvSpPr>
      <xdr:spPr>
        <a:xfrm>
          <a:off x="11914505"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7" name="直線コネクタ 49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498" name="テキスト ボックス 497"/>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499" name="直線コネクタ 498"/>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55905"/>
    <xdr:sp macro="" textlink="">
      <xdr:nvSpPr>
        <xdr:cNvPr id="500" name="テキスト ボックス 499"/>
        <xdr:cNvSpPr txBox="1"/>
      </xdr:nvSpPr>
      <xdr:spPr>
        <a:xfrm>
          <a:off x="11914505" y="5541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01" name="直線コネクタ 500"/>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55905"/>
    <xdr:sp macro="" textlink="">
      <xdr:nvSpPr>
        <xdr:cNvPr id="502" name="テキスト ボックス 501"/>
        <xdr:cNvSpPr txBox="1"/>
      </xdr:nvSpPr>
      <xdr:spPr>
        <a:xfrm>
          <a:off x="1191450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03" name="直線コネクタ 502"/>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28</xdr:row>
      <xdr:rowOff>168910</xdr:rowOff>
    </xdr:from>
    <xdr:ext cx="531495" cy="255905"/>
    <xdr:sp macro="" textlink="">
      <xdr:nvSpPr>
        <xdr:cNvPr id="504" name="テキスト ボックス 503"/>
        <xdr:cNvSpPr txBox="1"/>
      </xdr:nvSpPr>
      <xdr:spPr>
        <a:xfrm>
          <a:off x="11914505" y="496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06" name="テキスト ボックス 505"/>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146685</xdr:rowOff>
    </xdr:from>
    <xdr:to xmlns:xdr="http://schemas.openxmlformats.org/drawingml/2006/spreadsheetDrawing">
      <xdr:col>85</xdr:col>
      <xdr:colOff>126365</xdr:colOff>
      <xdr:row>38</xdr:row>
      <xdr:rowOff>103505</xdr:rowOff>
    </xdr:to>
    <xdr:cxnSp macro="">
      <xdr:nvCxnSpPr>
        <xdr:cNvPr id="508" name="直線コネクタ 507"/>
        <xdr:cNvCxnSpPr/>
      </xdr:nvCxnSpPr>
      <xdr:spPr>
        <a:xfrm flipV="1">
          <a:off x="16317595" y="529018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107315</xdr:rowOff>
    </xdr:from>
    <xdr:ext cx="534670" cy="259080"/>
    <xdr:sp macro="" textlink="">
      <xdr:nvSpPr>
        <xdr:cNvPr id="509" name="消防費最小値テキスト"/>
        <xdr:cNvSpPr txBox="1"/>
      </xdr:nvSpPr>
      <xdr:spPr>
        <a:xfrm>
          <a:off x="16370300" y="662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103505</xdr:rowOff>
    </xdr:from>
    <xdr:to xmlns:xdr="http://schemas.openxmlformats.org/drawingml/2006/spreadsheetDrawing">
      <xdr:col>86</xdr:col>
      <xdr:colOff>25400</xdr:colOff>
      <xdr:row>38</xdr:row>
      <xdr:rowOff>103505</xdr:rowOff>
    </xdr:to>
    <xdr:cxnSp macro="">
      <xdr:nvCxnSpPr>
        <xdr:cNvPr id="510" name="直線コネクタ 509"/>
        <xdr:cNvCxnSpPr/>
      </xdr:nvCxnSpPr>
      <xdr:spPr>
        <a:xfrm>
          <a:off x="16230600" y="661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93345</xdr:rowOff>
    </xdr:from>
    <xdr:ext cx="534670" cy="259080"/>
    <xdr:sp macro="" textlink="">
      <xdr:nvSpPr>
        <xdr:cNvPr id="511" name="消防費最大値テキスト"/>
        <xdr:cNvSpPr txBox="1"/>
      </xdr:nvSpPr>
      <xdr:spPr>
        <a:xfrm>
          <a:off x="16370300" y="506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146685</xdr:rowOff>
    </xdr:from>
    <xdr:to xmlns:xdr="http://schemas.openxmlformats.org/drawingml/2006/spreadsheetDrawing">
      <xdr:col>86</xdr:col>
      <xdr:colOff>25400</xdr:colOff>
      <xdr:row>30</xdr:row>
      <xdr:rowOff>146685</xdr:rowOff>
    </xdr:to>
    <xdr:cxnSp macro="">
      <xdr:nvCxnSpPr>
        <xdr:cNvPr id="512" name="直線コネクタ 511"/>
        <xdr:cNvCxnSpPr/>
      </xdr:nvCxnSpPr>
      <xdr:spPr>
        <a:xfrm>
          <a:off x="16230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166370</xdr:rowOff>
    </xdr:from>
    <xdr:to xmlns:xdr="http://schemas.openxmlformats.org/drawingml/2006/spreadsheetDrawing">
      <xdr:col>85</xdr:col>
      <xdr:colOff>127000</xdr:colOff>
      <xdr:row>35</xdr:row>
      <xdr:rowOff>111760</xdr:rowOff>
    </xdr:to>
    <xdr:cxnSp macro="">
      <xdr:nvCxnSpPr>
        <xdr:cNvPr id="513" name="直線コネクタ 512"/>
        <xdr:cNvCxnSpPr/>
      </xdr:nvCxnSpPr>
      <xdr:spPr>
        <a:xfrm flipV="1">
          <a:off x="15481300" y="599567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33</xdr:row>
      <xdr:rowOff>113030</xdr:rowOff>
    </xdr:from>
    <xdr:ext cx="534670" cy="259080"/>
    <xdr:sp macro="" textlink="">
      <xdr:nvSpPr>
        <xdr:cNvPr id="514" name="消防費平均値テキスト"/>
        <xdr:cNvSpPr txBox="1"/>
      </xdr:nvSpPr>
      <xdr:spPr>
        <a:xfrm>
          <a:off x="16370300" y="5770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90170</xdr:rowOff>
    </xdr:from>
    <xdr:to xmlns:xdr="http://schemas.openxmlformats.org/drawingml/2006/spreadsheetDrawing">
      <xdr:col>85</xdr:col>
      <xdr:colOff>177800</xdr:colOff>
      <xdr:row>35</xdr:row>
      <xdr:rowOff>20320</xdr:rowOff>
    </xdr:to>
    <xdr:sp macro="" textlink="">
      <xdr:nvSpPr>
        <xdr:cNvPr id="515" name="フローチャート: 判断 514"/>
        <xdr:cNvSpPr/>
      </xdr:nvSpPr>
      <xdr:spPr>
        <a:xfrm>
          <a:off x="162687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111760</xdr:rowOff>
    </xdr:from>
    <xdr:to xmlns:xdr="http://schemas.openxmlformats.org/drawingml/2006/spreadsheetDrawing">
      <xdr:col>81</xdr:col>
      <xdr:colOff>50800</xdr:colOff>
      <xdr:row>36</xdr:row>
      <xdr:rowOff>137795</xdr:rowOff>
    </xdr:to>
    <xdr:cxnSp macro="">
      <xdr:nvCxnSpPr>
        <xdr:cNvPr id="516" name="直線コネクタ 515"/>
        <xdr:cNvCxnSpPr/>
      </xdr:nvCxnSpPr>
      <xdr:spPr>
        <a:xfrm flipV="1">
          <a:off x="14592300" y="611251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10160</xdr:rowOff>
    </xdr:from>
    <xdr:to xmlns:xdr="http://schemas.openxmlformats.org/drawingml/2006/spreadsheetDrawing">
      <xdr:col>81</xdr:col>
      <xdr:colOff>101600</xdr:colOff>
      <xdr:row>35</xdr:row>
      <xdr:rowOff>111760</xdr:rowOff>
    </xdr:to>
    <xdr:sp macro="" textlink="">
      <xdr:nvSpPr>
        <xdr:cNvPr id="517" name="フローチャート: 判断 516"/>
        <xdr:cNvSpPr/>
      </xdr:nvSpPr>
      <xdr:spPr>
        <a:xfrm>
          <a:off x="15430500" y="601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128905</xdr:rowOff>
    </xdr:from>
    <xdr:ext cx="531495" cy="259080"/>
    <xdr:sp macro="" textlink="">
      <xdr:nvSpPr>
        <xdr:cNvPr id="518" name="テキスト ボックス 517"/>
        <xdr:cNvSpPr txBox="1"/>
      </xdr:nvSpPr>
      <xdr:spPr>
        <a:xfrm>
          <a:off x="15213965" y="5786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137795</xdr:rowOff>
    </xdr:from>
    <xdr:to xmlns:xdr="http://schemas.openxmlformats.org/drawingml/2006/spreadsheetDrawing">
      <xdr:col>76</xdr:col>
      <xdr:colOff>114300</xdr:colOff>
      <xdr:row>37</xdr:row>
      <xdr:rowOff>115570</xdr:rowOff>
    </xdr:to>
    <xdr:cxnSp macro="">
      <xdr:nvCxnSpPr>
        <xdr:cNvPr id="519" name="直線コネクタ 518"/>
        <xdr:cNvCxnSpPr/>
      </xdr:nvCxnSpPr>
      <xdr:spPr>
        <a:xfrm flipV="1">
          <a:off x="13703300" y="630999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90805</xdr:rowOff>
    </xdr:from>
    <xdr:to xmlns:xdr="http://schemas.openxmlformats.org/drawingml/2006/spreadsheetDrawing">
      <xdr:col>76</xdr:col>
      <xdr:colOff>165100</xdr:colOff>
      <xdr:row>36</xdr:row>
      <xdr:rowOff>20955</xdr:rowOff>
    </xdr:to>
    <xdr:sp macro="" textlink="">
      <xdr:nvSpPr>
        <xdr:cNvPr id="520" name="フローチャート: 判断 519"/>
        <xdr:cNvSpPr/>
      </xdr:nvSpPr>
      <xdr:spPr>
        <a:xfrm>
          <a:off x="14541500" y="60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37465</xdr:rowOff>
    </xdr:from>
    <xdr:ext cx="531495" cy="259080"/>
    <xdr:sp macro="" textlink="">
      <xdr:nvSpPr>
        <xdr:cNvPr id="521" name="テキスト ボックス 520"/>
        <xdr:cNvSpPr txBox="1"/>
      </xdr:nvSpPr>
      <xdr:spPr>
        <a:xfrm>
          <a:off x="14324965" y="5866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100330</xdr:rowOff>
    </xdr:from>
    <xdr:to xmlns:xdr="http://schemas.openxmlformats.org/drawingml/2006/spreadsheetDrawing">
      <xdr:col>71</xdr:col>
      <xdr:colOff>177800</xdr:colOff>
      <xdr:row>37</xdr:row>
      <xdr:rowOff>115570</xdr:rowOff>
    </xdr:to>
    <xdr:cxnSp macro="">
      <xdr:nvCxnSpPr>
        <xdr:cNvPr id="522" name="直線コネクタ 521"/>
        <xdr:cNvCxnSpPr/>
      </xdr:nvCxnSpPr>
      <xdr:spPr>
        <a:xfrm>
          <a:off x="12814300" y="627253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170180</xdr:rowOff>
    </xdr:from>
    <xdr:to xmlns:xdr="http://schemas.openxmlformats.org/drawingml/2006/spreadsheetDrawing">
      <xdr:col>72</xdr:col>
      <xdr:colOff>38100</xdr:colOff>
      <xdr:row>36</xdr:row>
      <xdr:rowOff>100330</xdr:rowOff>
    </xdr:to>
    <xdr:sp macro="" textlink="">
      <xdr:nvSpPr>
        <xdr:cNvPr id="523" name="フローチャート: 判断 522"/>
        <xdr:cNvSpPr/>
      </xdr:nvSpPr>
      <xdr:spPr>
        <a:xfrm>
          <a:off x="13652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116840</xdr:rowOff>
    </xdr:from>
    <xdr:ext cx="531495" cy="259080"/>
    <xdr:sp macro="" textlink="">
      <xdr:nvSpPr>
        <xdr:cNvPr id="524" name="テキスト ボックス 523"/>
        <xdr:cNvSpPr txBox="1"/>
      </xdr:nvSpPr>
      <xdr:spPr>
        <a:xfrm>
          <a:off x="13435965" y="5946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86360</xdr:rowOff>
    </xdr:from>
    <xdr:to xmlns:xdr="http://schemas.openxmlformats.org/drawingml/2006/spreadsheetDrawing">
      <xdr:col>67</xdr:col>
      <xdr:colOff>101600</xdr:colOff>
      <xdr:row>38</xdr:row>
      <xdr:rowOff>15875</xdr:rowOff>
    </xdr:to>
    <xdr:sp macro="" textlink="">
      <xdr:nvSpPr>
        <xdr:cNvPr id="525" name="フローチャート: 判断 524"/>
        <xdr:cNvSpPr/>
      </xdr:nvSpPr>
      <xdr:spPr>
        <a:xfrm>
          <a:off x="12763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6985</xdr:rowOff>
    </xdr:from>
    <xdr:ext cx="531495" cy="255905"/>
    <xdr:sp macro="" textlink="">
      <xdr:nvSpPr>
        <xdr:cNvPr id="526" name="テキスト ボックス 525"/>
        <xdr:cNvSpPr txBox="1"/>
      </xdr:nvSpPr>
      <xdr:spPr>
        <a:xfrm>
          <a:off x="12546965" y="6522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114935</xdr:rowOff>
    </xdr:from>
    <xdr:to xmlns:xdr="http://schemas.openxmlformats.org/drawingml/2006/spreadsheetDrawing">
      <xdr:col>85</xdr:col>
      <xdr:colOff>177800</xdr:colOff>
      <xdr:row>35</xdr:row>
      <xdr:rowOff>45085</xdr:rowOff>
    </xdr:to>
    <xdr:sp macro="" textlink="">
      <xdr:nvSpPr>
        <xdr:cNvPr id="532" name="楕円 531"/>
        <xdr:cNvSpPr/>
      </xdr:nvSpPr>
      <xdr:spPr>
        <a:xfrm>
          <a:off x="16268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93345</xdr:rowOff>
    </xdr:from>
    <xdr:ext cx="534670" cy="259080"/>
    <xdr:sp macro="" textlink="">
      <xdr:nvSpPr>
        <xdr:cNvPr id="533" name="消防費該当値テキスト"/>
        <xdr:cNvSpPr txBox="1"/>
      </xdr:nvSpPr>
      <xdr:spPr>
        <a:xfrm>
          <a:off x="16370300" y="5922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60960</xdr:rowOff>
    </xdr:from>
    <xdr:to xmlns:xdr="http://schemas.openxmlformats.org/drawingml/2006/spreadsheetDrawing">
      <xdr:col>81</xdr:col>
      <xdr:colOff>101600</xdr:colOff>
      <xdr:row>35</xdr:row>
      <xdr:rowOff>162560</xdr:rowOff>
    </xdr:to>
    <xdr:sp macro="" textlink="">
      <xdr:nvSpPr>
        <xdr:cNvPr id="534" name="楕円 533"/>
        <xdr:cNvSpPr/>
      </xdr:nvSpPr>
      <xdr:spPr>
        <a:xfrm>
          <a:off x="15430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153670</xdr:rowOff>
    </xdr:from>
    <xdr:ext cx="531495" cy="259080"/>
    <xdr:sp macro="" textlink="">
      <xdr:nvSpPr>
        <xdr:cNvPr id="535" name="テキスト ボックス 534"/>
        <xdr:cNvSpPr txBox="1"/>
      </xdr:nvSpPr>
      <xdr:spPr>
        <a:xfrm>
          <a:off x="15213965" y="6154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86995</xdr:rowOff>
    </xdr:from>
    <xdr:to xmlns:xdr="http://schemas.openxmlformats.org/drawingml/2006/spreadsheetDrawing">
      <xdr:col>76</xdr:col>
      <xdr:colOff>165100</xdr:colOff>
      <xdr:row>37</xdr:row>
      <xdr:rowOff>17780</xdr:rowOff>
    </xdr:to>
    <xdr:sp macro="" textlink="">
      <xdr:nvSpPr>
        <xdr:cNvPr id="536" name="楕円 535"/>
        <xdr:cNvSpPr/>
      </xdr:nvSpPr>
      <xdr:spPr>
        <a:xfrm>
          <a:off x="14541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8255</xdr:rowOff>
    </xdr:from>
    <xdr:ext cx="531495" cy="255905"/>
    <xdr:sp macro="" textlink="">
      <xdr:nvSpPr>
        <xdr:cNvPr id="537" name="テキスト ボックス 536"/>
        <xdr:cNvSpPr txBox="1"/>
      </xdr:nvSpPr>
      <xdr:spPr>
        <a:xfrm>
          <a:off x="14324965" y="6351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64770</xdr:rowOff>
    </xdr:from>
    <xdr:to xmlns:xdr="http://schemas.openxmlformats.org/drawingml/2006/spreadsheetDrawing">
      <xdr:col>72</xdr:col>
      <xdr:colOff>38100</xdr:colOff>
      <xdr:row>37</xdr:row>
      <xdr:rowOff>166370</xdr:rowOff>
    </xdr:to>
    <xdr:sp macro="" textlink="">
      <xdr:nvSpPr>
        <xdr:cNvPr id="538" name="楕円 537"/>
        <xdr:cNvSpPr/>
      </xdr:nvSpPr>
      <xdr:spPr>
        <a:xfrm>
          <a:off x="13652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157480</xdr:rowOff>
    </xdr:from>
    <xdr:ext cx="531495" cy="255905"/>
    <xdr:sp macro="" textlink="">
      <xdr:nvSpPr>
        <xdr:cNvPr id="539" name="テキスト ボックス 538"/>
        <xdr:cNvSpPr txBox="1"/>
      </xdr:nvSpPr>
      <xdr:spPr>
        <a:xfrm>
          <a:off x="13435965" y="6501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49530</xdr:rowOff>
    </xdr:from>
    <xdr:to xmlns:xdr="http://schemas.openxmlformats.org/drawingml/2006/spreadsheetDrawing">
      <xdr:col>67</xdr:col>
      <xdr:colOff>101600</xdr:colOff>
      <xdr:row>36</xdr:row>
      <xdr:rowOff>151130</xdr:rowOff>
    </xdr:to>
    <xdr:sp macro="" textlink="">
      <xdr:nvSpPr>
        <xdr:cNvPr id="540" name="楕円 539"/>
        <xdr:cNvSpPr/>
      </xdr:nvSpPr>
      <xdr:spPr>
        <a:xfrm>
          <a:off x="12763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167640</xdr:rowOff>
    </xdr:from>
    <xdr:ext cx="531495" cy="255905"/>
    <xdr:sp macro="" textlink="">
      <xdr:nvSpPr>
        <xdr:cNvPr id="541" name="テキスト ボックス 540"/>
        <xdr:cNvSpPr txBox="1"/>
      </xdr:nvSpPr>
      <xdr:spPr>
        <a:xfrm>
          <a:off x="12546965" y="5996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0" name="テキスト ボックス 54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5905"/>
    <xdr:sp macro="" textlink="">
      <xdr:nvSpPr>
        <xdr:cNvPr id="552" name="テキスト ボックス 551"/>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55905"/>
    <xdr:sp macro="" textlink="">
      <xdr:nvSpPr>
        <xdr:cNvPr id="554" name="テキスト ボックス 553"/>
        <xdr:cNvSpPr txBox="1"/>
      </xdr:nvSpPr>
      <xdr:spPr>
        <a:xfrm>
          <a:off x="11914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55905"/>
    <xdr:sp macro="" textlink="">
      <xdr:nvSpPr>
        <xdr:cNvPr id="556" name="テキスト ボックス 555"/>
        <xdr:cNvSpPr txBox="1"/>
      </xdr:nvSpPr>
      <xdr:spPr>
        <a:xfrm>
          <a:off x="11914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55905"/>
    <xdr:sp macro="" textlink="">
      <xdr:nvSpPr>
        <xdr:cNvPr id="558" name="テキスト ボックス 557"/>
        <xdr:cNvSpPr txBox="1"/>
      </xdr:nvSpPr>
      <xdr:spPr>
        <a:xfrm>
          <a:off x="11914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168910</xdr:rowOff>
    </xdr:from>
    <xdr:ext cx="531495" cy="255905"/>
    <xdr:sp macro="" textlink="">
      <xdr:nvSpPr>
        <xdr:cNvPr id="560" name="テキスト ボックス 559"/>
        <xdr:cNvSpPr txBox="1"/>
      </xdr:nvSpPr>
      <xdr:spPr>
        <a:xfrm>
          <a:off x="11914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47</xdr:row>
      <xdr:rowOff>54610</xdr:rowOff>
    </xdr:from>
    <xdr:ext cx="531495" cy="255905"/>
    <xdr:sp macro="" textlink="">
      <xdr:nvSpPr>
        <xdr:cNvPr id="562" name="テキスト ボックス 561"/>
        <xdr:cNvSpPr txBox="1"/>
      </xdr:nvSpPr>
      <xdr:spPr>
        <a:xfrm>
          <a:off x="11914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26035</xdr:rowOff>
    </xdr:from>
    <xdr:to xmlns:xdr="http://schemas.openxmlformats.org/drawingml/2006/spreadsheetDrawing">
      <xdr:col>85</xdr:col>
      <xdr:colOff>126365</xdr:colOff>
      <xdr:row>51</xdr:row>
      <xdr:rowOff>66675</xdr:rowOff>
    </xdr:to>
    <xdr:cxnSp macro="">
      <xdr:nvCxnSpPr>
        <xdr:cNvPr id="564" name="直線コネクタ 563"/>
        <xdr:cNvCxnSpPr/>
      </xdr:nvCxnSpPr>
      <xdr:spPr>
        <a:xfrm flipV="1">
          <a:off x="16317595" y="8598535"/>
          <a:ext cx="1270" cy="21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70485</xdr:rowOff>
    </xdr:from>
    <xdr:ext cx="534670" cy="259080"/>
    <xdr:sp macro="" textlink="">
      <xdr:nvSpPr>
        <xdr:cNvPr id="565" name="教育費最小値テキスト"/>
        <xdr:cNvSpPr txBox="1"/>
      </xdr:nvSpPr>
      <xdr:spPr>
        <a:xfrm>
          <a:off x="16370300" y="881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66675</xdr:rowOff>
    </xdr:from>
    <xdr:to xmlns:xdr="http://schemas.openxmlformats.org/drawingml/2006/spreadsheetDrawing">
      <xdr:col>86</xdr:col>
      <xdr:colOff>25400</xdr:colOff>
      <xdr:row>51</xdr:row>
      <xdr:rowOff>66675</xdr:rowOff>
    </xdr:to>
    <xdr:cxnSp macro="">
      <xdr:nvCxnSpPr>
        <xdr:cNvPr id="566" name="直線コネクタ 565"/>
        <xdr:cNvCxnSpPr/>
      </xdr:nvCxnSpPr>
      <xdr:spPr>
        <a:xfrm>
          <a:off x="16230600" y="881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144145</xdr:rowOff>
    </xdr:from>
    <xdr:ext cx="534670" cy="255905"/>
    <xdr:sp macro="" textlink="">
      <xdr:nvSpPr>
        <xdr:cNvPr id="567" name="教育費最大値テキスト"/>
        <xdr:cNvSpPr txBox="1"/>
      </xdr:nvSpPr>
      <xdr:spPr>
        <a:xfrm>
          <a:off x="16370300" y="8373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72,482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26035</xdr:rowOff>
    </xdr:from>
    <xdr:to xmlns:xdr="http://schemas.openxmlformats.org/drawingml/2006/spreadsheetDrawing">
      <xdr:col>86</xdr:col>
      <xdr:colOff>25400</xdr:colOff>
      <xdr:row>50</xdr:row>
      <xdr:rowOff>26035</xdr:rowOff>
    </xdr:to>
    <xdr:cxnSp macro="">
      <xdr:nvCxnSpPr>
        <xdr:cNvPr id="568" name="直線コネクタ 567"/>
        <xdr:cNvCxnSpPr/>
      </xdr:nvCxnSpPr>
      <xdr:spPr>
        <a:xfrm>
          <a:off x="16230600" y="8598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50</xdr:row>
      <xdr:rowOff>83185</xdr:rowOff>
    </xdr:from>
    <xdr:to xmlns:xdr="http://schemas.openxmlformats.org/drawingml/2006/spreadsheetDrawing">
      <xdr:col>85</xdr:col>
      <xdr:colOff>127000</xdr:colOff>
      <xdr:row>54</xdr:row>
      <xdr:rowOff>90805</xdr:rowOff>
    </xdr:to>
    <xdr:cxnSp macro="">
      <xdr:nvCxnSpPr>
        <xdr:cNvPr id="569" name="直線コネクタ 568"/>
        <xdr:cNvCxnSpPr/>
      </xdr:nvCxnSpPr>
      <xdr:spPr>
        <a:xfrm flipV="1">
          <a:off x="15481300" y="8655685"/>
          <a:ext cx="838200" cy="693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74930</xdr:rowOff>
    </xdr:from>
    <xdr:ext cx="534670" cy="255905"/>
    <xdr:sp macro="" textlink="">
      <xdr:nvSpPr>
        <xdr:cNvPr id="570" name="教育費平均値テキスト"/>
        <xdr:cNvSpPr txBox="1"/>
      </xdr:nvSpPr>
      <xdr:spPr>
        <a:xfrm>
          <a:off x="16370300" y="86474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65405</xdr:rowOff>
    </xdr:from>
    <xdr:to xmlns:xdr="http://schemas.openxmlformats.org/drawingml/2006/spreadsheetDrawing">
      <xdr:col>85</xdr:col>
      <xdr:colOff>177800</xdr:colOff>
      <xdr:row>50</xdr:row>
      <xdr:rowOff>167005</xdr:rowOff>
    </xdr:to>
    <xdr:sp macro="" textlink="">
      <xdr:nvSpPr>
        <xdr:cNvPr id="571" name="フローチャート: 判断 570"/>
        <xdr:cNvSpPr/>
      </xdr:nvSpPr>
      <xdr:spPr>
        <a:xfrm>
          <a:off x="16268700" y="863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90805</xdr:rowOff>
    </xdr:from>
    <xdr:to xmlns:xdr="http://schemas.openxmlformats.org/drawingml/2006/spreadsheetDrawing">
      <xdr:col>81</xdr:col>
      <xdr:colOff>50800</xdr:colOff>
      <xdr:row>57</xdr:row>
      <xdr:rowOff>64770</xdr:rowOff>
    </xdr:to>
    <xdr:cxnSp macro="">
      <xdr:nvCxnSpPr>
        <xdr:cNvPr id="572" name="直線コネクタ 571"/>
        <xdr:cNvCxnSpPr/>
      </xdr:nvCxnSpPr>
      <xdr:spPr>
        <a:xfrm flipV="1">
          <a:off x="14592300" y="9349105"/>
          <a:ext cx="88900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46355</xdr:rowOff>
    </xdr:from>
    <xdr:to xmlns:xdr="http://schemas.openxmlformats.org/drawingml/2006/spreadsheetDrawing">
      <xdr:col>81</xdr:col>
      <xdr:colOff>101600</xdr:colOff>
      <xdr:row>54</xdr:row>
      <xdr:rowOff>147955</xdr:rowOff>
    </xdr:to>
    <xdr:sp macro="" textlink="">
      <xdr:nvSpPr>
        <xdr:cNvPr id="573" name="フローチャート: 判断 572"/>
        <xdr:cNvSpPr/>
      </xdr:nvSpPr>
      <xdr:spPr>
        <a:xfrm>
          <a:off x="15430500" y="930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139065</xdr:rowOff>
    </xdr:from>
    <xdr:ext cx="531495" cy="259080"/>
    <xdr:sp macro="" textlink="">
      <xdr:nvSpPr>
        <xdr:cNvPr id="574" name="テキスト ボックス 573"/>
        <xdr:cNvSpPr txBox="1"/>
      </xdr:nvSpPr>
      <xdr:spPr>
        <a:xfrm>
          <a:off x="15213965" y="9397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64770</xdr:rowOff>
    </xdr:from>
    <xdr:to xmlns:xdr="http://schemas.openxmlformats.org/drawingml/2006/spreadsheetDrawing">
      <xdr:col>76</xdr:col>
      <xdr:colOff>114300</xdr:colOff>
      <xdr:row>57</xdr:row>
      <xdr:rowOff>112395</xdr:rowOff>
    </xdr:to>
    <xdr:cxnSp macro="">
      <xdr:nvCxnSpPr>
        <xdr:cNvPr id="575" name="直線コネクタ 574"/>
        <xdr:cNvCxnSpPr/>
      </xdr:nvCxnSpPr>
      <xdr:spPr>
        <a:xfrm flipV="1">
          <a:off x="13703300" y="98374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84455</xdr:rowOff>
    </xdr:from>
    <xdr:to xmlns:xdr="http://schemas.openxmlformats.org/drawingml/2006/spreadsheetDrawing">
      <xdr:col>76</xdr:col>
      <xdr:colOff>165100</xdr:colOff>
      <xdr:row>57</xdr:row>
      <xdr:rowOff>14605</xdr:rowOff>
    </xdr:to>
    <xdr:sp macro="" textlink="">
      <xdr:nvSpPr>
        <xdr:cNvPr id="576" name="フローチャート: 判断 575"/>
        <xdr:cNvSpPr/>
      </xdr:nvSpPr>
      <xdr:spPr>
        <a:xfrm>
          <a:off x="14541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31115</xdr:rowOff>
    </xdr:from>
    <xdr:ext cx="531495" cy="255905"/>
    <xdr:sp macro="" textlink="">
      <xdr:nvSpPr>
        <xdr:cNvPr id="577" name="テキスト ボックス 576"/>
        <xdr:cNvSpPr txBox="1"/>
      </xdr:nvSpPr>
      <xdr:spPr>
        <a:xfrm>
          <a:off x="14324965" y="9460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109220</xdr:rowOff>
    </xdr:from>
    <xdr:to xmlns:xdr="http://schemas.openxmlformats.org/drawingml/2006/spreadsheetDrawing">
      <xdr:col>71</xdr:col>
      <xdr:colOff>177800</xdr:colOff>
      <xdr:row>57</xdr:row>
      <xdr:rowOff>112395</xdr:rowOff>
    </xdr:to>
    <xdr:cxnSp macro="">
      <xdr:nvCxnSpPr>
        <xdr:cNvPr id="578" name="直線コネクタ 577"/>
        <xdr:cNvCxnSpPr/>
      </xdr:nvCxnSpPr>
      <xdr:spPr>
        <a:xfrm>
          <a:off x="12814300" y="9538970"/>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126365</xdr:rowOff>
    </xdr:from>
    <xdr:to xmlns:xdr="http://schemas.openxmlformats.org/drawingml/2006/spreadsheetDrawing">
      <xdr:col>72</xdr:col>
      <xdr:colOff>38100</xdr:colOff>
      <xdr:row>56</xdr:row>
      <xdr:rowOff>56515</xdr:rowOff>
    </xdr:to>
    <xdr:sp macro="" textlink="">
      <xdr:nvSpPr>
        <xdr:cNvPr id="579" name="フローチャート: 判断 578"/>
        <xdr:cNvSpPr/>
      </xdr:nvSpPr>
      <xdr:spPr>
        <a:xfrm>
          <a:off x="13652500" y="955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73025</xdr:rowOff>
    </xdr:from>
    <xdr:ext cx="531495" cy="259080"/>
    <xdr:sp macro="" textlink="">
      <xdr:nvSpPr>
        <xdr:cNvPr id="580" name="テキスト ボックス 579"/>
        <xdr:cNvSpPr txBox="1"/>
      </xdr:nvSpPr>
      <xdr:spPr>
        <a:xfrm>
          <a:off x="13435965" y="9331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43180</xdr:rowOff>
    </xdr:from>
    <xdr:to xmlns:xdr="http://schemas.openxmlformats.org/drawingml/2006/spreadsheetDrawing">
      <xdr:col>67</xdr:col>
      <xdr:colOff>101600</xdr:colOff>
      <xdr:row>56</xdr:row>
      <xdr:rowOff>144780</xdr:rowOff>
    </xdr:to>
    <xdr:sp macro="" textlink="">
      <xdr:nvSpPr>
        <xdr:cNvPr id="581" name="フローチャート: 判断 580"/>
        <xdr:cNvSpPr/>
      </xdr:nvSpPr>
      <xdr:spPr>
        <a:xfrm>
          <a:off x="12763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135890</xdr:rowOff>
    </xdr:from>
    <xdr:ext cx="531495" cy="259080"/>
    <xdr:sp macro="" textlink="">
      <xdr:nvSpPr>
        <xdr:cNvPr id="582" name="テキスト ボックス 581"/>
        <xdr:cNvSpPr txBox="1"/>
      </xdr:nvSpPr>
      <xdr:spPr>
        <a:xfrm>
          <a:off x="12546965" y="973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32385</xdr:rowOff>
    </xdr:from>
    <xdr:to xmlns:xdr="http://schemas.openxmlformats.org/drawingml/2006/spreadsheetDrawing">
      <xdr:col>85</xdr:col>
      <xdr:colOff>177800</xdr:colOff>
      <xdr:row>50</xdr:row>
      <xdr:rowOff>133985</xdr:rowOff>
    </xdr:to>
    <xdr:sp macro="" textlink="">
      <xdr:nvSpPr>
        <xdr:cNvPr id="588" name="楕円 587"/>
        <xdr:cNvSpPr/>
      </xdr:nvSpPr>
      <xdr:spPr>
        <a:xfrm>
          <a:off x="16268700" y="86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49</xdr:row>
      <xdr:rowOff>118745</xdr:rowOff>
    </xdr:from>
    <xdr:ext cx="534670" cy="259080"/>
    <xdr:sp macro="" textlink="">
      <xdr:nvSpPr>
        <xdr:cNvPr id="589" name="教育費該当値テキスト"/>
        <xdr:cNvSpPr txBox="1"/>
      </xdr:nvSpPr>
      <xdr:spPr>
        <a:xfrm>
          <a:off x="16370300" y="8519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40640</xdr:rowOff>
    </xdr:from>
    <xdr:to xmlns:xdr="http://schemas.openxmlformats.org/drawingml/2006/spreadsheetDrawing">
      <xdr:col>81</xdr:col>
      <xdr:colOff>101600</xdr:colOff>
      <xdr:row>54</xdr:row>
      <xdr:rowOff>141605</xdr:rowOff>
    </xdr:to>
    <xdr:sp macro="" textlink="">
      <xdr:nvSpPr>
        <xdr:cNvPr id="590" name="楕円 589"/>
        <xdr:cNvSpPr/>
      </xdr:nvSpPr>
      <xdr:spPr>
        <a:xfrm>
          <a:off x="15430500" y="9298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52</xdr:row>
      <xdr:rowOff>158115</xdr:rowOff>
    </xdr:from>
    <xdr:ext cx="531495" cy="255905"/>
    <xdr:sp macro="" textlink="">
      <xdr:nvSpPr>
        <xdr:cNvPr id="591" name="テキスト ボックス 590"/>
        <xdr:cNvSpPr txBox="1"/>
      </xdr:nvSpPr>
      <xdr:spPr>
        <a:xfrm>
          <a:off x="15213965" y="9073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13970</xdr:rowOff>
    </xdr:from>
    <xdr:to xmlns:xdr="http://schemas.openxmlformats.org/drawingml/2006/spreadsheetDrawing">
      <xdr:col>76</xdr:col>
      <xdr:colOff>165100</xdr:colOff>
      <xdr:row>57</xdr:row>
      <xdr:rowOff>115570</xdr:rowOff>
    </xdr:to>
    <xdr:sp macro="" textlink="">
      <xdr:nvSpPr>
        <xdr:cNvPr id="592" name="楕円 591"/>
        <xdr:cNvSpPr/>
      </xdr:nvSpPr>
      <xdr:spPr>
        <a:xfrm>
          <a:off x="14541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106680</xdr:rowOff>
    </xdr:from>
    <xdr:ext cx="531495" cy="259080"/>
    <xdr:sp macro="" textlink="">
      <xdr:nvSpPr>
        <xdr:cNvPr id="593" name="テキスト ボックス 592"/>
        <xdr:cNvSpPr txBox="1"/>
      </xdr:nvSpPr>
      <xdr:spPr>
        <a:xfrm>
          <a:off x="14324965" y="987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61595</xdr:rowOff>
    </xdr:from>
    <xdr:to xmlns:xdr="http://schemas.openxmlformats.org/drawingml/2006/spreadsheetDrawing">
      <xdr:col>72</xdr:col>
      <xdr:colOff>38100</xdr:colOff>
      <xdr:row>57</xdr:row>
      <xdr:rowOff>163195</xdr:rowOff>
    </xdr:to>
    <xdr:sp macro="" textlink="">
      <xdr:nvSpPr>
        <xdr:cNvPr id="594" name="楕円 593"/>
        <xdr:cNvSpPr/>
      </xdr:nvSpPr>
      <xdr:spPr>
        <a:xfrm>
          <a:off x="13652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154940</xdr:rowOff>
    </xdr:from>
    <xdr:ext cx="531495" cy="255905"/>
    <xdr:sp macro="" textlink="">
      <xdr:nvSpPr>
        <xdr:cNvPr id="595" name="テキスト ボックス 594"/>
        <xdr:cNvSpPr txBox="1"/>
      </xdr:nvSpPr>
      <xdr:spPr>
        <a:xfrm>
          <a:off x="13435965" y="9927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58420</xdr:rowOff>
    </xdr:from>
    <xdr:to xmlns:xdr="http://schemas.openxmlformats.org/drawingml/2006/spreadsheetDrawing">
      <xdr:col>67</xdr:col>
      <xdr:colOff>101600</xdr:colOff>
      <xdr:row>55</xdr:row>
      <xdr:rowOff>160020</xdr:rowOff>
    </xdr:to>
    <xdr:sp macro="" textlink="">
      <xdr:nvSpPr>
        <xdr:cNvPr id="596" name="楕円 595"/>
        <xdr:cNvSpPr/>
      </xdr:nvSpPr>
      <xdr:spPr>
        <a:xfrm>
          <a:off x="127635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5080</xdr:rowOff>
    </xdr:from>
    <xdr:ext cx="531495" cy="259080"/>
    <xdr:sp macro="" textlink="">
      <xdr:nvSpPr>
        <xdr:cNvPr id="597" name="テキスト ボックス 596"/>
        <xdr:cNvSpPr txBox="1"/>
      </xdr:nvSpPr>
      <xdr:spPr>
        <a:xfrm>
          <a:off x="12546965" y="9263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6" name="テキスト ボックス 605"/>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09" name="テキスト ボックス 608"/>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4185" cy="259080"/>
    <xdr:sp macro="" textlink="">
      <xdr:nvSpPr>
        <xdr:cNvPr id="611" name="テキスト ボックス 610"/>
        <xdr:cNvSpPr txBox="1"/>
      </xdr:nvSpPr>
      <xdr:spPr>
        <a:xfrm>
          <a:off x="11978640" y="1306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64185" cy="255905"/>
    <xdr:sp macro="" textlink="">
      <xdr:nvSpPr>
        <xdr:cNvPr id="613" name="テキスト ボックス 612"/>
        <xdr:cNvSpPr txBox="1"/>
      </xdr:nvSpPr>
      <xdr:spPr>
        <a:xfrm>
          <a:off x="11978640" y="1268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64185" cy="259080"/>
    <xdr:sp macro="" textlink="">
      <xdr:nvSpPr>
        <xdr:cNvPr id="615" name="テキスト ボックス 614"/>
        <xdr:cNvSpPr txBox="1"/>
      </xdr:nvSpPr>
      <xdr:spPr>
        <a:xfrm>
          <a:off x="11978640" y="1230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92710</xdr:rowOff>
    </xdr:from>
    <xdr:ext cx="464185" cy="259080"/>
    <xdr:sp macro="" textlink="">
      <xdr:nvSpPr>
        <xdr:cNvPr id="617" name="テキスト ボックス 616"/>
        <xdr:cNvSpPr txBox="1"/>
      </xdr:nvSpPr>
      <xdr:spPr>
        <a:xfrm>
          <a:off x="11978640" y="1192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19" name="テキスト ボックス 618"/>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75</xdr:row>
      <xdr:rowOff>29210</xdr:rowOff>
    </xdr:from>
    <xdr:to xmlns:xdr="http://schemas.openxmlformats.org/drawingml/2006/spreadsheetDrawing">
      <xdr:col>85</xdr:col>
      <xdr:colOff>126365</xdr:colOff>
      <xdr:row>79</xdr:row>
      <xdr:rowOff>44450</xdr:rowOff>
    </xdr:to>
    <xdr:cxnSp macro="">
      <xdr:nvCxnSpPr>
        <xdr:cNvPr id="621" name="直線コネクタ 620"/>
        <xdr:cNvCxnSpPr/>
      </xdr:nvCxnSpPr>
      <xdr:spPr>
        <a:xfrm flipV="1">
          <a:off x="16317595" y="12887960"/>
          <a:ext cx="1270" cy="701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3" name="直線コネクタ 62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147320</xdr:rowOff>
    </xdr:from>
    <xdr:ext cx="469900" cy="259080"/>
    <xdr:sp macro="" textlink="">
      <xdr:nvSpPr>
        <xdr:cNvPr id="624" name="災害復旧費最大値テキスト"/>
        <xdr:cNvSpPr txBox="1"/>
      </xdr:nvSpPr>
      <xdr:spPr>
        <a:xfrm>
          <a:off x="16370300" y="1266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75</xdr:row>
      <xdr:rowOff>29210</xdr:rowOff>
    </xdr:from>
    <xdr:to xmlns:xdr="http://schemas.openxmlformats.org/drawingml/2006/spreadsheetDrawing">
      <xdr:col>86</xdr:col>
      <xdr:colOff>25400</xdr:colOff>
      <xdr:row>75</xdr:row>
      <xdr:rowOff>29210</xdr:rowOff>
    </xdr:to>
    <xdr:cxnSp macro="">
      <xdr:nvCxnSpPr>
        <xdr:cNvPr id="625" name="直線コネクタ 624"/>
        <xdr:cNvCxnSpPr/>
      </xdr:nvCxnSpPr>
      <xdr:spPr>
        <a:xfrm>
          <a:off x="16230600" y="1288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92710</xdr:rowOff>
    </xdr:from>
    <xdr:to xmlns:xdr="http://schemas.openxmlformats.org/drawingml/2006/spreadsheetDrawing">
      <xdr:col>85</xdr:col>
      <xdr:colOff>127000</xdr:colOff>
      <xdr:row>78</xdr:row>
      <xdr:rowOff>121920</xdr:rowOff>
    </xdr:to>
    <xdr:cxnSp macro="">
      <xdr:nvCxnSpPr>
        <xdr:cNvPr id="626" name="直線コネクタ 625"/>
        <xdr:cNvCxnSpPr/>
      </xdr:nvCxnSpPr>
      <xdr:spPr>
        <a:xfrm>
          <a:off x="15481300" y="12265660"/>
          <a:ext cx="838200" cy="1229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92710</xdr:rowOff>
    </xdr:from>
    <xdr:ext cx="469900" cy="259080"/>
    <xdr:sp macro="" textlink="">
      <xdr:nvSpPr>
        <xdr:cNvPr id="627" name="災害復旧費平均値テキスト"/>
        <xdr:cNvSpPr txBox="1"/>
      </xdr:nvSpPr>
      <xdr:spPr>
        <a:xfrm>
          <a:off x="16370300" y="13122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69850</xdr:rowOff>
    </xdr:from>
    <xdr:to xmlns:xdr="http://schemas.openxmlformats.org/drawingml/2006/spreadsheetDrawing">
      <xdr:col>85</xdr:col>
      <xdr:colOff>177800</xdr:colOff>
      <xdr:row>77</xdr:row>
      <xdr:rowOff>171450</xdr:rowOff>
    </xdr:to>
    <xdr:sp macro="" textlink="">
      <xdr:nvSpPr>
        <xdr:cNvPr id="628" name="フローチャート: 判断 627"/>
        <xdr:cNvSpPr/>
      </xdr:nvSpPr>
      <xdr:spPr>
        <a:xfrm>
          <a:off x="16268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92710</xdr:rowOff>
    </xdr:from>
    <xdr:to xmlns:xdr="http://schemas.openxmlformats.org/drawingml/2006/spreadsheetDrawing">
      <xdr:col>81</xdr:col>
      <xdr:colOff>50800</xdr:colOff>
      <xdr:row>76</xdr:row>
      <xdr:rowOff>69215</xdr:rowOff>
    </xdr:to>
    <xdr:cxnSp macro="">
      <xdr:nvCxnSpPr>
        <xdr:cNvPr id="629" name="直線コネクタ 628"/>
        <xdr:cNvCxnSpPr/>
      </xdr:nvCxnSpPr>
      <xdr:spPr>
        <a:xfrm flipV="1">
          <a:off x="14592300" y="12265660"/>
          <a:ext cx="889000" cy="833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69850</xdr:rowOff>
    </xdr:from>
    <xdr:to xmlns:xdr="http://schemas.openxmlformats.org/drawingml/2006/spreadsheetDrawing">
      <xdr:col>81</xdr:col>
      <xdr:colOff>101600</xdr:colOff>
      <xdr:row>75</xdr:row>
      <xdr:rowOff>0</xdr:rowOff>
    </xdr:to>
    <xdr:sp macro="" textlink="">
      <xdr:nvSpPr>
        <xdr:cNvPr id="630" name="フローチャート: 判断 629"/>
        <xdr:cNvSpPr/>
      </xdr:nvSpPr>
      <xdr:spPr>
        <a:xfrm>
          <a:off x="15430500" y="1275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162560</xdr:rowOff>
    </xdr:from>
    <xdr:ext cx="466725" cy="259080"/>
    <xdr:sp macro="" textlink="">
      <xdr:nvSpPr>
        <xdr:cNvPr id="631" name="テキスト ボックス 630"/>
        <xdr:cNvSpPr txBox="1"/>
      </xdr:nvSpPr>
      <xdr:spPr>
        <a:xfrm>
          <a:off x="15246350" y="12849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69215</xdr:rowOff>
    </xdr:from>
    <xdr:to xmlns:xdr="http://schemas.openxmlformats.org/drawingml/2006/spreadsheetDrawing">
      <xdr:col>76</xdr:col>
      <xdr:colOff>114300</xdr:colOff>
      <xdr:row>79</xdr:row>
      <xdr:rowOff>44450</xdr:rowOff>
    </xdr:to>
    <xdr:cxnSp macro="">
      <xdr:nvCxnSpPr>
        <xdr:cNvPr id="632" name="直線コネクタ 631"/>
        <xdr:cNvCxnSpPr/>
      </xdr:nvCxnSpPr>
      <xdr:spPr>
        <a:xfrm flipV="1">
          <a:off x="13703300" y="1309941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38100</xdr:rowOff>
    </xdr:from>
    <xdr:to xmlns:xdr="http://schemas.openxmlformats.org/drawingml/2006/spreadsheetDrawing">
      <xdr:col>76</xdr:col>
      <xdr:colOff>165100</xdr:colOff>
      <xdr:row>76</xdr:row>
      <xdr:rowOff>139700</xdr:rowOff>
    </xdr:to>
    <xdr:sp macro="" textlink="">
      <xdr:nvSpPr>
        <xdr:cNvPr id="633" name="フローチャート: 判断 632"/>
        <xdr:cNvSpPr/>
      </xdr:nvSpPr>
      <xdr:spPr>
        <a:xfrm>
          <a:off x="14541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130810</xdr:rowOff>
    </xdr:from>
    <xdr:ext cx="466725" cy="259080"/>
    <xdr:sp macro="" textlink="">
      <xdr:nvSpPr>
        <xdr:cNvPr id="634" name="テキスト ボックス 633"/>
        <xdr:cNvSpPr txBox="1"/>
      </xdr:nvSpPr>
      <xdr:spPr>
        <a:xfrm>
          <a:off x="14357350" y="13161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35" name="直線コネクタ 634"/>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50165</xdr:rowOff>
    </xdr:from>
    <xdr:to xmlns:xdr="http://schemas.openxmlformats.org/drawingml/2006/spreadsheetDrawing">
      <xdr:col>72</xdr:col>
      <xdr:colOff>38100</xdr:colOff>
      <xdr:row>78</xdr:row>
      <xdr:rowOff>151765</xdr:rowOff>
    </xdr:to>
    <xdr:sp macro="" textlink="">
      <xdr:nvSpPr>
        <xdr:cNvPr id="636" name="フローチャート: 判断 635"/>
        <xdr:cNvSpPr/>
      </xdr:nvSpPr>
      <xdr:spPr>
        <a:xfrm>
          <a:off x="13652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76</xdr:row>
      <xdr:rowOff>168275</xdr:rowOff>
    </xdr:from>
    <xdr:ext cx="378460" cy="255905"/>
    <xdr:sp macro="" textlink="">
      <xdr:nvSpPr>
        <xdr:cNvPr id="637" name="テキスト ボックス 636"/>
        <xdr:cNvSpPr txBox="1"/>
      </xdr:nvSpPr>
      <xdr:spPr>
        <a:xfrm>
          <a:off x="13514070" y="13198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11430</xdr:rowOff>
    </xdr:from>
    <xdr:to xmlns:xdr="http://schemas.openxmlformats.org/drawingml/2006/spreadsheetDrawing">
      <xdr:col>67</xdr:col>
      <xdr:colOff>101600</xdr:colOff>
      <xdr:row>78</xdr:row>
      <xdr:rowOff>113030</xdr:rowOff>
    </xdr:to>
    <xdr:sp macro="" textlink="">
      <xdr:nvSpPr>
        <xdr:cNvPr id="638" name="フローチャート: 判断 637"/>
        <xdr:cNvSpPr/>
      </xdr:nvSpPr>
      <xdr:spPr>
        <a:xfrm>
          <a:off x="12763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129540</xdr:rowOff>
    </xdr:from>
    <xdr:ext cx="378460" cy="259080"/>
    <xdr:sp macro="" textlink="">
      <xdr:nvSpPr>
        <xdr:cNvPr id="639" name="テキスト ボックス 638"/>
        <xdr:cNvSpPr txBox="1"/>
      </xdr:nvSpPr>
      <xdr:spPr>
        <a:xfrm>
          <a:off x="12625070" y="13159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71120</xdr:rowOff>
    </xdr:from>
    <xdr:to xmlns:xdr="http://schemas.openxmlformats.org/drawingml/2006/spreadsheetDrawing">
      <xdr:col>85</xdr:col>
      <xdr:colOff>177800</xdr:colOff>
      <xdr:row>79</xdr:row>
      <xdr:rowOff>1270</xdr:rowOff>
    </xdr:to>
    <xdr:sp macro="" textlink="">
      <xdr:nvSpPr>
        <xdr:cNvPr id="645" name="楕円 644"/>
        <xdr:cNvSpPr/>
      </xdr:nvSpPr>
      <xdr:spPr>
        <a:xfrm>
          <a:off x="162687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157480</xdr:rowOff>
    </xdr:from>
    <xdr:ext cx="378460" cy="255905"/>
    <xdr:sp macro="" textlink="">
      <xdr:nvSpPr>
        <xdr:cNvPr id="646" name="災害復旧費該当値テキスト"/>
        <xdr:cNvSpPr txBox="1"/>
      </xdr:nvSpPr>
      <xdr:spPr>
        <a:xfrm>
          <a:off x="16370300" y="133591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41910</xdr:rowOff>
    </xdr:from>
    <xdr:to xmlns:xdr="http://schemas.openxmlformats.org/drawingml/2006/spreadsheetDrawing">
      <xdr:col>81</xdr:col>
      <xdr:colOff>101600</xdr:colOff>
      <xdr:row>71</xdr:row>
      <xdr:rowOff>143510</xdr:rowOff>
    </xdr:to>
    <xdr:sp macro="" textlink="">
      <xdr:nvSpPr>
        <xdr:cNvPr id="647" name="楕円 646"/>
        <xdr:cNvSpPr/>
      </xdr:nvSpPr>
      <xdr:spPr>
        <a:xfrm>
          <a:off x="15430500" y="122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69</xdr:row>
      <xdr:rowOff>160020</xdr:rowOff>
    </xdr:from>
    <xdr:ext cx="466725" cy="259080"/>
    <xdr:sp macro="" textlink="">
      <xdr:nvSpPr>
        <xdr:cNvPr id="648" name="テキスト ボックス 647"/>
        <xdr:cNvSpPr txBox="1"/>
      </xdr:nvSpPr>
      <xdr:spPr>
        <a:xfrm>
          <a:off x="15246350" y="11990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18415</xdr:rowOff>
    </xdr:from>
    <xdr:to xmlns:xdr="http://schemas.openxmlformats.org/drawingml/2006/spreadsheetDrawing">
      <xdr:col>76</xdr:col>
      <xdr:colOff>165100</xdr:colOff>
      <xdr:row>76</xdr:row>
      <xdr:rowOff>120650</xdr:rowOff>
    </xdr:to>
    <xdr:sp macro="" textlink="">
      <xdr:nvSpPr>
        <xdr:cNvPr id="649" name="楕円 648"/>
        <xdr:cNvSpPr/>
      </xdr:nvSpPr>
      <xdr:spPr>
        <a:xfrm>
          <a:off x="145415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74</xdr:row>
      <xdr:rowOff>136525</xdr:rowOff>
    </xdr:from>
    <xdr:ext cx="466725" cy="258445"/>
    <xdr:sp macro="" textlink="">
      <xdr:nvSpPr>
        <xdr:cNvPr id="650" name="テキスト ボックス 649"/>
        <xdr:cNvSpPr txBox="1"/>
      </xdr:nvSpPr>
      <xdr:spPr>
        <a:xfrm>
          <a:off x="14357350" y="128238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6380" cy="255905"/>
    <xdr:sp macro="" textlink="">
      <xdr:nvSpPr>
        <xdr:cNvPr id="652" name="テキスト ボックス 651"/>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6380" cy="255905"/>
    <xdr:sp macro="" textlink="">
      <xdr:nvSpPr>
        <xdr:cNvPr id="654" name="テキスト ボックス 653"/>
        <xdr:cNvSpPr txBox="1"/>
      </xdr:nvSpPr>
      <xdr:spPr>
        <a:xfrm>
          <a:off x="12689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3" name="テキスト ボックス 662"/>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5905"/>
    <xdr:sp macro="" textlink="">
      <xdr:nvSpPr>
        <xdr:cNvPr id="665" name="テキスト ボックス 664"/>
        <xdr:cNvSpPr txBox="1"/>
      </xdr:nvSpPr>
      <xdr:spPr>
        <a:xfrm>
          <a:off x="11914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67" name="テキスト ボックス 666"/>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9" name="テキスト ボックス 66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71" name="テキスト ボックス 670"/>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3" name="テキスト ボックス 67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75" name="テキスト ボックス 674"/>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5905"/>
    <xdr:sp macro="" textlink="">
      <xdr:nvSpPr>
        <xdr:cNvPr id="677" name="テキスト ボックス 676"/>
        <xdr:cNvSpPr txBox="1"/>
      </xdr:nvSpPr>
      <xdr:spPr>
        <a:xfrm>
          <a:off x="11914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64770</xdr:rowOff>
    </xdr:from>
    <xdr:to xmlns:xdr="http://schemas.openxmlformats.org/drawingml/2006/spreadsheetDrawing">
      <xdr:col>85</xdr:col>
      <xdr:colOff>126365</xdr:colOff>
      <xdr:row>95</xdr:row>
      <xdr:rowOff>61595</xdr:rowOff>
    </xdr:to>
    <xdr:cxnSp macro="">
      <xdr:nvCxnSpPr>
        <xdr:cNvPr id="679" name="直線コネクタ 678"/>
        <xdr:cNvCxnSpPr/>
      </xdr:nvCxnSpPr>
      <xdr:spPr>
        <a:xfrm flipV="1">
          <a:off x="16317595" y="15666720"/>
          <a:ext cx="1270" cy="682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65405</xdr:rowOff>
    </xdr:from>
    <xdr:ext cx="534670" cy="255905"/>
    <xdr:sp macro="" textlink="">
      <xdr:nvSpPr>
        <xdr:cNvPr id="680" name="公債費最小値テキスト"/>
        <xdr:cNvSpPr txBox="1"/>
      </xdr:nvSpPr>
      <xdr:spPr>
        <a:xfrm>
          <a:off x="16370300" y="16353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95</xdr:row>
      <xdr:rowOff>61595</xdr:rowOff>
    </xdr:from>
    <xdr:to xmlns:xdr="http://schemas.openxmlformats.org/drawingml/2006/spreadsheetDrawing">
      <xdr:col>86</xdr:col>
      <xdr:colOff>25400</xdr:colOff>
      <xdr:row>95</xdr:row>
      <xdr:rowOff>61595</xdr:rowOff>
    </xdr:to>
    <xdr:cxnSp macro="">
      <xdr:nvCxnSpPr>
        <xdr:cNvPr id="681" name="直線コネクタ 680"/>
        <xdr:cNvCxnSpPr/>
      </xdr:nvCxnSpPr>
      <xdr:spPr>
        <a:xfrm>
          <a:off x="16230600" y="1634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11430</xdr:rowOff>
    </xdr:from>
    <xdr:ext cx="534670" cy="259080"/>
    <xdr:sp macro="" textlink="">
      <xdr:nvSpPr>
        <xdr:cNvPr id="682" name="公債費最大値テキスト"/>
        <xdr:cNvSpPr txBox="1"/>
      </xdr:nvSpPr>
      <xdr:spPr>
        <a:xfrm>
          <a:off x="16370300" y="1544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64770</xdr:rowOff>
    </xdr:from>
    <xdr:to xmlns:xdr="http://schemas.openxmlformats.org/drawingml/2006/spreadsheetDrawing">
      <xdr:col>86</xdr:col>
      <xdr:colOff>25400</xdr:colOff>
      <xdr:row>91</xdr:row>
      <xdr:rowOff>64770</xdr:rowOff>
    </xdr:to>
    <xdr:cxnSp macro="">
      <xdr:nvCxnSpPr>
        <xdr:cNvPr id="683" name="直線コネクタ 682"/>
        <xdr:cNvCxnSpPr/>
      </xdr:nvCxnSpPr>
      <xdr:spPr>
        <a:xfrm>
          <a:off x="16230600" y="1566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20955</xdr:rowOff>
    </xdr:from>
    <xdr:to xmlns:xdr="http://schemas.openxmlformats.org/drawingml/2006/spreadsheetDrawing">
      <xdr:col>85</xdr:col>
      <xdr:colOff>127000</xdr:colOff>
      <xdr:row>91</xdr:row>
      <xdr:rowOff>64770</xdr:rowOff>
    </xdr:to>
    <xdr:cxnSp macro="">
      <xdr:nvCxnSpPr>
        <xdr:cNvPr id="684" name="直線コネクタ 683"/>
        <xdr:cNvCxnSpPr/>
      </xdr:nvCxnSpPr>
      <xdr:spPr>
        <a:xfrm>
          <a:off x="15481300" y="156229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92</xdr:row>
      <xdr:rowOff>153670</xdr:rowOff>
    </xdr:from>
    <xdr:ext cx="534670" cy="259080"/>
    <xdr:sp macro="" textlink="">
      <xdr:nvSpPr>
        <xdr:cNvPr id="685" name="公債費平均値テキスト"/>
        <xdr:cNvSpPr txBox="1"/>
      </xdr:nvSpPr>
      <xdr:spPr>
        <a:xfrm>
          <a:off x="16370300" y="15927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3810</xdr:rowOff>
    </xdr:from>
    <xdr:to xmlns:xdr="http://schemas.openxmlformats.org/drawingml/2006/spreadsheetDrawing">
      <xdr:col>85</xdr:col>
      <xdr:colOff>177800</xdr:colOff>
      <xdr:row>93</xdr:row>
      <xdr:rowOff>105410</xdr:rowOff>
    </xdr:to>
    <xdr:sp macro="" textlink="">
      <xdr:nvSpPr>
        <xdr:cNvPr id="686" name="フローチャート: 判断 685"/>
        <xdr:cNvSpPr/>
      </xdr:nvSpPr>
      <xdr:spPr>
        <a:xfrm>
          <a:off x="16268700" y="1594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20955</xdr:rowOff>
    </xdr:from>
    <xdr:to xmlns:xdr="http://schemas.openxmlformats.org/drawingml/2006/spreadsheetDrawing">
      <xdr:col>81</xdr:col>
      <xdr:colOff>50800</xdr:colOff>
      <xdr:row>91</xdr:row>
      <xdr:rowOff>75565</xdr:rowOff>
    </xdr:to>
    <xdr:cxnSp macro="">
      <xdr:nvCxnSpPr>
        <xdr:cNvPr id="687" name="直線コネクタ 686"/>
        <xdr:cNvCxnSpPr/>
      </xdr:nvCxnSpPr>
      <xdr:spPr>
        <a:xfrm flipV="1">
          <a:off x="14592300" y="156229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92</xdr:row>
      <xdr:rowOff>83185</xdr:rowOff>
    </xdr:from>
    <xdr:to xmlns:xdr="http://schemas.openxmlformats.org/drawingml/2006/spreadsheetDrawing">
      <xdr:col>81</xdr:col>
      <xdr:colOff>101600</xdr:colOff>
      <xdr:row>93</xdr:row>
      <xdr:rowOff>13335</xdr:rowOff>
    </xdr:to>
    <xdr:sp macro="" textlink="">
      <xdr:nvSpPr>
        <xdr:cNvPr id="688" name="フローチャート: 判断 687"/>
        <xdr:cNvSpPr/>
      </xdr:nvSpPr>
      <xdr:spPr>
        <a:xfrm>
          <a:off x="15430500" y="158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4445</xdr:rowOff>
    </xdr:from>
    <xdr:ext cx="531495" cy="259080"/>
    <xdr:sp macro="" textlink="">
      <xdr:nvSpPr>
        <xdr:cNvPr id="689" name="テキスト ボックス 688"/>
        <xdr:cNvSpPr txBox="1"/>
      </xdr:nvSpPr>
      <xdr:spPr>
        <a:xfrm>
          <a:off x="15213965" y="15949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75565</xdr:rowOff>
    </xdr:from>
    <xdr:to xmlns:xdr="http://schemas.openxmlformats.org/drawingml/2006/spreadsheetDrawing">
      <xdr:col>76</xdr:col>
      <xdr:colOff>114300</xdr:colOff>
      <xdr:row>92</xdr:row>
      <xdr:rowOff>26670</xdr:rowOff>
    </xdr:to>
    <xdr:cxnSp macro="">
      <xdr:nvCxnSpPr>
        <xdr:cNvPr id="690" name="直線コネクタ 689"/>
        <xdr:cNvCxnSpPr/>
      </xdr:nvCxnSpPr>
      <xdr:spPr>
        <a:xfrm flipV="1">
          <a:off x="13703300" y="1567751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92</xdr:row>
      <xdr:rowOff>113665</xdr:rowOff>
    </xdr:from>
    <xdr:to xmlns:xdr="http://schemas.openxmlformats.org/drawingml/2006/spreadsheetDrawing">
      <xdr:col>76</xdr:col>
      <xdr:colOff>165100</xdr:colOff>
      <xdr:row>93</xdr:row>
      <xdr:rowOff>43815</xdr:rowOff>
    </xdr:to>
    <xdr:sp macro="" textlink="">
      <xdr:nvSpPr>
        <xdr:cNvPr id="691" name="フローチャート: 判断 690"/>
        <xdr:cNvSpPr/>
      </xdr:nvSpPr>
      <xdr:spPr>
        <a:xfrm>
          <a:off x="14541500" y="158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34925</xdr:rowOff>
    </xdr:from>
    <xdr:ext cx="531495" cy="259080"/>
    <xdr:sp macro="" textlink="">
      <xdr:nvSpPr>
        <xdr:cNvPr id="692" name="テキスト ボックス 691"/>
        <xdr:cNvSpPr txBox="1"/>
      </xdr:nvSpPr>
      <xdr:spPr>
        <a:xfrm>
          <a:off x="14324965" y="15979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26670</xdr:rowOff>
    </xdr:from>
    <xdr:to xmlns:xdr="http://schemas.openxmlformats.org/drawingml/2006/spreadsheetDrawing">
      <xdr:col>71</xdr:col>
      <xdr:colOff>177800</xdr:colOff>
      <xdr:row>93</xdr:row>
      <xdr:rowOff>38100</xdr:rowOff>
    </xdr:to>
    <xdr:cxnSp macro="">
      <xdr:nvCxnSpPr>
        <xdr:cNvPr id="693" name="直線コネクタ 692"/>
        <xdr:cNvCxnSpPr/>
      </xdr:nvCxnSpPr>
      <xdr:spPr>
        <a:xfrm flipV="1">
          <a:off x="12814300" y="1580007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92</xdr:row>
      <xdr:rowOff>74930</xdr:rowOff>
    </xdr:from>
    <xdr:to xmlns:xdr="http://schemas.openxmlformats.org/drawingml/2006/spreadsheetDrawing">
      <xdr:col>72</xdr:col>
      <xdr:colOff>38100</xdr:colOff>
      <xdr:row>93</xdr:row>
      <xdr:rowOff>4445</xdr:rowOff>
    </xdr:to>
    <xdr:sp macro="" textlink="">
      <xdr:nvSpPr>
        <xdr:cNvPr id="694" name="フローチャート: 判断 693"/>
        <xdr:cNvSpPr/>
      </xdr:nvSpPr>
      <xdr:spPr>
        <a:xfrm>
          <a:off x="13652500" y="15848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167005</xdr:rowOff>
    </xdr:from>
    <xdr:ext cx="531495" cy="255905"/>
    <xdr:sp macro="" textlink="">
      <xdr:nvSpPr>
        <xdr:cNvPr id="695" name="テキスト ボックス 694"/>
        <xdr:cNvSpPr txBox="1"/>
      </xdr:nvSpPr>
      <xdr:spPr>
        <a:xfrm>
          <a:off x="13435965" y="15940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83185</xdr:rowOff>
    </xdr:from>
    <xdr:to xmlns:xdr="http://schemas.openxmlformats.org/drawingml/2006/spreadsheetDrawing">
      <xdr:col>67</xdr:col>
      <xdr:colOff>101600</xdr:colOff>
      <xdr:row>100</xdr:row>
      <xdr:rowOff>13335</xdr:rowOff>
    </xdr:to>
    <xdr:sp macro="" textlink="">
      <xdr:nvSpPr>
        <xdr:cNvPr id="696" name="フローチャート: 判断 695"/>
        <xdr:cNvSpPr/>
      </xdr:nvSpPr>
      <xdr:spPr>
        <a:xfrm>
          <a:off x="12763500" y="170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100</xdr:row>
      <xdr:rowOff>5080</xdr:rowOff>
    </xdr:from>
    <xdr:ext cx="531495" cy="259080"/>
    <xdr:sp macro="" textlink="">
      <xdr:nvSpPr>
        <xdr:cNvPr id="697" name="テキスト ボックス 696"/>
        <xdr:cNvSpPr txBox="1"/>
      </xdr:nvSpPr>
      <xdr:spPr>
        <a:xfrm>
          <a:off x="12546965" y="17150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13970</xdr:rowOff>
    </xdr:from>
    <xdr:to xmlns:xdr="http://schemas.openxmlformats.org/drawingml/2006/spreadsheetDrawing">
      <xdr:col>85</xdr:col>
      <xdr:colOff>177800</xdr:colOff>
      <xdr:row>91</xdr:row>
      <xdr:rowOff>115570</xdr:rowOff>
    </xdr:to>
    <xdr:sp macro="" textlink="">
      <xdr:nvSpPr>
        <xdr:cNvPr id="703" name="楕円 702"/>
        <xdr:cNvSpPr/>
      </xdr:nvSpPr>
      <xdr:spPr>
        <a:xfrm>
          <a:off x="16268700" y="156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90</xdr:row>
      <xdr:rowOff>138430</xdr:rowOff>
    </xdr:from>
    <xdr:ext cx="534670" cy="259080"/>
    <xdr:sp macro="" textlink="">
      <xdr:nvSpPr>
        <xdr:cNvPr id="704" name="公債費該当値テキスト"/>
        <xdr:cNvSpPr txBox="1"/>
      </xdr:nvSpPr>
      <xdr:spPr>
        <a:xfrm>
          <a:off x="16370300" y="1556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90</xdr:row>
      <xdr:rowOff>141605</xdr:rowOff>
    </xdr:from>
    <xdr:to xmlns:xdr="http://schemas.openxmlformats.org/drawingml/2006/spreadsheetDrawing">
      <xdr:col>81</xdr:col>
      <xdr:colOff>101600</xdr:colOff>
      <xdr:row>91</xdr:row>
      <xdr:rowOff>71755</xdr:rowOff>
    </xdr:to>
    <xdr:sp macro="" textlink="">
      <xdr:nvSpPr>
        <xdr:cNvPr id="705" name="楕円 704"/>
        <xdr:cNvSpPr/>
      </xdr:nvSpPr>
      <xdr:spPr>
        <a:xfrm>
          <a:off x="15430500" y="155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89</xdr:row>
      <xdr:rowOff>88265</xdr:rowOff>
    </xdr:from>
    <xdr:ext cx="531495" cy="255905"/>
    <xdr:sp macro="" textlink="">
      <xdr:nvSpPr>
        <xdr:cNvPr id="706" name="テキスト ボックス 705"/>
        <xdr:cNvSpPr txBox="1"/>
      </xdr:nvSpPr>
      <xdr:spPr>
        <a:xfrm>
          <a:off x="15213965" y="15347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24765</xdr:rowOff>
    </xdr:from>
    <xdr:to xmlns:xdr="http://schemas.openxmlformats.org/drawingml/2006/spreadsheetDrawing">
      <xdr:col>76</xdr:col>
      <xdr:colOff>165100</xdr:colOff>
      <xdr:row>91</xdr:row>
      <xdr:rowOff>126365</xdr:rowOff>
    </xdr:to>
    <xdr:sp macro="" textlink="">
      <xdr:nvSpPr>
        <xdr:cNvPr id="707" name="楕円 706"/>
        <xdr:cNvSpPr/>
      </xdr:nvSpPr>
      <xdr:spPr>
        <a:xfrm>
          <a:off x="14541500" y="156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89</xdr:row>
      <xdr:rowOff>143510</xdr:rowOff>
    </xdr:from>
    <xdr:ext cx="531495" cy="255905"/>
    <xdr:sp macro="" textlink="">
      <xdr:nvSpPr>
        <xdr:cNvPr id="708" name="テキスト ボックス 707"/>
        <xdr:cNvSpPr txBox="1"/>
      </xdr:nvSpPr>
      <xdr:spPr>
        <a:xfrm>
          <a:off x="14324965" y="1540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147320</xdr:rowOff>
    </xdr:from>
    <xdr:to xmlns:xdr="http://schemas.openxmlformats.org/drawingml/2006/spreadsheetDrawing">
      <xdr:col>72</xdr:col>
      <xdr:colOff>38100</xdr:colOff>
      <xdr:row>92</xdr:row>
      <xdr:rowOff>77470</xdr:rowOff>
    </xdr:to>
    <xdr:sp macro="" textlink="">
      <xdr:nvSpPr>
        <xdr:cNvPr id="709" name="楕円 708"/>
        <xdr:cNvSpPr/>
      </xdr:nvSpPr>
      <xdr:spPr>
        <a:xfrm>
          <a:off x="13652500" y="157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93980</xdr:rowOff>
    </xdr:from>
    <xdr:ext cx="531495" cy="259080"/>
    <xdr:sp macro="" textlink="">
      <xdr:nvSpPr>
        <xdr:cNvPr id="710" name="テキスト ボックス 709"/>
        <xdr:cNvSpPr txBox="1"/>
      </xdr:nvSpPr>
      <xdr:spPr>
        <a:xfrm>
          <a:off x="13435965" y="15524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158750</xdr:rowOff>
    </xdr:from>
    <xdr:to xmlns:xdr="http://schemas.openxmlformats.org/drawingml/2006/spreadsheetDrawing">
      <xdr:col>67</xdr:col>
      <xdr:colOff>101600</xdr:colOff>
      <xdr:row>93</xdr:row>
      <xdr:rowOff>88900</xdr:rowOff>
    </xdr:to>
    <xdr:sp macro="" textlink="">
      <xdr:nvSpPr>
        <xdr:cNvPr id="711" name="楕円 710"/>
        <xdr:cNvSpPr/>
      </xdr:nvSpPr>
      <xdr:spPr>
        <a:xfrm>
          <a:off x="12763500" y="1593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105410</xdr:rowOff>
    </xdr:from>
    <xdr:ext cx="531495" cy="259080"/>
    <xdr:sp macro="" textlink="">
      <xdr:nvSpPr>
        <xdr:cNvPr id="712" name="テキスト ボックス 711"/>
        <xdr:cNvSpPr txBox="1"/>
      </xdr:nvSpPr>
      <xdr:spPr>
        <a:xfrm>
          <a:off x="12546965" y="15707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1" name="テキスト ボックス 720"/>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33</xdr:row>
      <xdr:rowOff>168910</xdr:rowOff>
    </xdr:from>
    <xdr:ext cx="245745" cy="255905"/>
    <xdr:sp macro="" textlink="">
      <xdr:nvSpPr>
        <xdr:cNvPr id="724" name="テキスト ボックス 723"/>
        <xdr:cNvSpPr txBox="1"/>
      </xdr:nvSpPr>
      <xdr:spPr>
        <a:xfrm>
          <a:off x="18039080" y="582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27</xdr:row>
      <xdr:rowOff>54610</xdr:rowOff>
    </xdr:from>
    <xdr:ext cx="245745" cy="255905"/>
    <xdr:sp macro="" textlink="">
      <xdr:nvSpPr>
        <xdr:cNvPr id="726" name="テキスト ボックス 725"/>
        <xdr:cNvSpPr txBox="1"/>
      </xdr:nvSpPr>
      <xdr:spPr>
        <a:xfrm>
          <a:off x="18039080" y="468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34</xdr:row>
      <xdr:rowOff>139700</xdr:rowOff>
    </xdr:from>
    <xdr:to xmlns:xdr="http://schemas.openxmlformats.org/drawingml/2006/spreadsheetDrawing">
      <xdr:col>116</xdr:col>
      <xdr:colOff>62865</xdr:colOff>
      <xdr:row>34</xdr:row>
      <xdr:rowOff>139700</xdr:rowOff>
    </xdr:to>
    <xdr:cxnSp macro="">
      <xdr:nvCxnSpPr>
        <xdr:cNvPr id="728" name="直線コネクタ 727"/>
        <xdr:cNvCxnSpPr/>
      </xdr:nvCxnSpPr>
      <xdr:spPr>
        <a:xfrm>
          <a:off x="22159595" y="596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10160</xdr:rowOff>
    </xdr:from>
    <xdr:ext cx="249555" cy="259080"/>
    <xdr:sp macro="" textlink="">
      <xdr:nvSpPr>
        <xdr:cNvPr id="729" name="諸支出金最小値テキスト"/>
        <xdr:cNvSpPr txBox="1"/>
      </xdr:nvSpPr>
      <xdr:spPr>
        <a:xfrm>
          <a:off x="22212300" y="601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139700</xdr:rowOff>
    </xdr:from>
    <xdr:to xmlns:xdr="http://schemas.openxmlformats.org/drawingml/2006/spreadsheetDrawing">
      <xdr:col>116</xdr:col>
      <xdr:colOff>152400</xdr:colOff>
      <xdr:row>34</xdr:row>
      <xdr:rowOff>139700</xdr:rowOff>
    </xdr:to>
    <xdr:cxnSp macro="">
      <xdr:nvCxnSpPr>
        <xdr:cNvPr id="730" name="直線コネクタ 729"/>
        <xdr:cNvCxnSpPr/>
      </xdr:nvCxnSpPr>
      <xdr:spPr>
        <a:xfrm>
          <a:off x="22072600" y="59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33</xdr:row>
      <xdr:rowOff>10160</xdr:rowOff>
    </xdr:from>
    <xdr:ext cx="249555" cy="259080"/>
    <xdr:sp macro="" textlink="">
      <xdr:nvSpPr>
        <xdr:cNvPr id="731" name="諸支出金最大値テキスト"/>
        <xdr:cNvSpPr txBox="1"/>
      </xdr:nvSpPr>
      <xdr:spPr>
        <a:xfrm>
          <a:off x="22212300" y="566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34</xdr:row>
      <xdr:rowOff>139700</xdr:rowOff>
    </xdr:from>
    <xdr:to xmlns:xdr="http://schemas.openxmlformats.org/drawingml/2006/spreadsheetDrawing">
      <xdr:col>116</xdr:col>
      <xdr:colOff>152400</xdr:colOff>
      <xdr:row>34</xdr:row>
      <xdr:rowOff>139700</xdr:rowOff>
    </xdr:to>
    <xdr:cxnSp macro="">
      <xdr:nvCxnSpPr>
        <xdr:cNvPr id="732" name="直線コネクタ 731"/>
        <xdr:cNvCxnSpPr/>
      </xdr:nvCxnSpPr>
      <xdr:spPr>
        <a:xfrm>
          <a:off x="22072600" y="59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34</xdr:row>
      <xdr:rowOff>139700</xdr:rowOff>
    </xdr:from>
    <xdr:to xmlns:xdr="http://schemas.openxmlformats.org/drawingml/2006/spreadsheetDrawing">
      <xdr:col>116</xdr:col>
      <xdr:colOff>63500</xdr:colOff>
      <xdr:row>34</xdr:row>
      <xdr:rowOff>139700</xdr:rowOff>
    </xdr:to>
    <xdr:cxnSp macro="">
      <xdr:nvCxnSpPr>
        <xdr:cNvPr id="733" name="直線コネクタ 732"/>
        <xdr:cNvCxnSpPr/>
      </xdr:nvCxnSpPr>
      <xdr:spPr>
        <a:xfrm>
          <a:off x="21323300" y="596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34</xdr:row>
      <xdr:rowOff>67310</xdr:rowOff>
    </xdr:from>
    <xdr:ext cx="249555" cy="259080"/>
    <xdr:sp macro="" textlink="">
      <xdr:nvSpPr>
        <xdr:cNvPr id="734" name="諸支出金平均値テキスト"/>
        <xdr:cNvSpPr txBox="1"/>
      </xdr:nvSpPr>
      <xdr:spPr>
        <a:xfrm>
          <a:off x="22212300" y="589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88900</xdr:rowOff>
    </xdr:from>
    <xdr:to xmlns:xdr="http://schemas.openxmlformats.org/drawingml/2006/spreadsheetDrawing">
      <xdr:col>116</xdr:col>
      <xdr:colOff>114300</xdr:colOff>
      <xdr:row>35</xdr:row>
      <xdr:rowOff>19050</xdr:rowOff>
    </xdr:to>
    <xdr:sp macro="" textlink="">
      <xdr:nvSpPr>
        <xdr:cNvPr id="735" name="フローチャート: 判断 734"/>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139700</xdr:rowOff>
    </xdr:from>
    <xdr:to xmlns:xdr="http://schemas.openxmlformats.org/drawingml/2006/spreadsheetDrawing">
      <xdr:col>111</xdr:col>
      <xdr:colOff>177800</xdr:colOff>
      <xdr:row>34</xdr:row>
      <xdr:rowOff>139700</xdr:rowOff>
    </xdr:to>
    <xdr:cxnSp macro="">
      <xdr:nvCxnSpPr>
        <xdr:cNvPr id="736" name="直線コネクタ 735"/>
        <xdr:cNvCxnSpPr/>
      </xdr:nvCxnSpPr>
      <xdr:spPr>
        <a:xfrm>
          <a:off x="20434300" y="596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34</xdr:row>
      <xdr:rowOff>88900</xdr:rowOff>
    </xdr:from>
    <xdr:to xmlns:xdr="http://schemas.openxmlformats.org/drawingml/2006/spreadsheetDrawing">
      <xdr:col>112</xdr:col>
      <xdr:colOff>38100</xdr:colOff>
      <xdr:row>35</xdr:row>
      <xdr:rowOff>19050</xdr:rowOff>
    </xdr:to>
    <xdr:sp macro="" textlink="">
      <xdr:nvSpPr>
        <xdr:cNvPr id="737" name="フローチャート: 判断 736"/>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35</xdr:row>
      <xdr:rowOff>10160</xdr:rowOff>
    </xdr:from>
    <xdr:ext cx="246380" cy="259080"/>
    <xdr:sp macro="" textlink="">
      <xdr:nvSpPr>
        <xdr:cNvPr id="738" name="テキスト ボックス 737"/>
        <xdr:cNvSpPr txBox="1"/>
      </xdr:nvSpPr>
      <xdr:spPr>
        <a:xfrm>
          <a:off x="21198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139700</xdr:rowOff>
    </xdr:from>
    <xdr:to xmlns:xdr="http://schemas.openxmlformats.org/drawingml/2006/spreadsheetDrawing">
      <xdr:col>107</xdr:col>
      <xdr:colOff>50800</xdr:colOff>
      <xdr:row>34</xdr:row>
      <xdr:rowOff>139700</xdr:rowOff>
    </xdr:to>
    <xdr:cxnSp macro="">
      <xdr:nvCxnSpPr>
        <xdr:cNvPr id="739" name="直線コネクタ 738"/>
        <xdr:cNvCxnSpPr/>
      </xdr:nvCxnSpPr>
      <xdr:spPr>
        <a:xfrm>
          <a:off x="19545300" y="596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34</xdr:row>
      <xdr:rowOff>88900</xdr:rowOff>
    </xdr:from>
    <xdr:to xmlns:xdr="http://schemas.openxmlformats.org/drawingml/2006/spreadsheetDrawing">
      <xdr:col>107</xdr:col>
      <xdr:colOff>101600</xdr:colOff>
      <xdr:row>35</xdr:row>
      <xdr:rowOff>19050</xdr:rowOff>
    </xdr:to>
    <xdr:sp macro="" textlink="">
      <xdr:nvSpPr>
        <xdr:cNvPr id="740" name="フローチャート: 判断 739"/>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35</xdr:row>
      <xdr:rowOff>10160</xdr:rowOff>
    </xdr:from>
    <xdr:ext cx="246380" cy="259080"/>
    <xdr:sp macro="" textlink="">
      <xdr:nvSpPr>
        <xdr:cNvPr id="741" name="テキスト ボックス 740"/>
        <xdr:cNvSpPr txBox="1"/>
      </xdr:nvSpPr>
      <xdr:spPr>
        <a:xfrm>
          <a:off x="20309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139700</xdr:rowOff>
    </xdr:from>
    <xdr:to xmlns:xdr="http://schemas.openxmlformats.org/drawingml/2006/spreadsheetDrawing">
      <xdr:col>102</xdr:col>
      <xdr:colOff>114300</xdr:colOff>
      <xdr:row>34</xdr:row>
      <xdr:rowOff>139700</xdr:rowOff>
    </xdr:to>
    <xdr:cxnSp macro="">
      <xdr:nvCxnSpPr>
        <xdr:cNvPr id="742" name="直線コネクタ 741"/>
        <xdr:cNvCxnSpPr/>
      </xdr:nvCxnSpPr>
      <xdr:spPr>
        <a:xfrm>
          <a:off x="18656300" y="596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34</xdr:row>
      <xdr:rowOff>88900</xdr:rowOff>
    </xdr:from>
    <xdr:to xmlns:xdr="http://schemas.openxmlformats.org/drawingml/2006/spreadsheetDrawing">
      <xdr:col>102</xdr:col>
      <xdr:colOff>165100</xdr:colOff>
      <xdr:row>35</xdr:row>
      <xdr:rowOff>19050</xdr:rowOff>
    </xdr:to>
    <xdr:sp macro="" textlink="">
      <xdr:nvSpPr>
        <xdr:cNvPr id="743" name="フローチャート: 判断 742"/>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35</xdr:row>
      <xdr:rowOff>10160</xdr:rowOff>
    </xdr:from>
    <xdr:ext cx="246380" cy="259080"/>
    <xdr:sp macro="" textlink="">
      <xdr:nvSpPr>
        <xdr:cNvPr id="744" name="テキスト ボックス 743"/>
        <xdr:cNvSpPr txBox="1"/>
      </xdr:nvSpPr>
      <xdr:spPr>
        <a:xfrm>
          <a:off x="19420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88900</xdr:rowOff>
    </xdr:from>
    <xdr:to xmlns:xdr="http://schemas.openxmlformats.org/drawingml/2006/spreadsheetDrawing">
      <xdr:col>98</xdr:col>
      <xdr:colOff>38100</xdr:colOff>
      <xdr:row>35</xdr:row>
      <xdr:rowOff>19050</xdr:rowOff>
    </xdr:to>
    <xdr:sp macro="" textlink="">
      <xdr:nvSpPr>
        <xdr:cNvPr id="745" name="フローチャート: 判断 744"/>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35</xdr:row>
      <xdr:rowOff>10160</xdr:rowOff>
    </xdr:from>
    <xdr:ext cx="246380" cy="259080"/>
    <xdr:sp macro="" textlink="">
      <xdr:nvSpPr>
        <xdr:cNvPr id="746" name="テキスト ボックス 745"/>
        <xdr:cNvSpPr txBox="1"/>
      </xdr:nvSpPr>
      <xdr:spPr>
        <a:xfrm>
          <a:off x="18531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88900</xdr:rowOff>
    </xdr:from>
    <xdr:to xmlns:xdr="http://schemas.openxmlformats.org/drawingml/2006/spreadsheetDrawing">
      <xdr:col>116</xdr:col>
      <xdr:colOff>114300</xdr:colOff>
      <xdr:row>35</xdr:row>
      <xdr:rowOff>19050</xdr:rowOff>
    </xdr:to>
    <xdr:sp macro="" textlink="">
      <xdr:nvSpPr>
        <xdr:cNvPr id="752" name="楕円 751"/>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33</xdr:row>
      <xdr:rowOff>124460</xdr:rowOff>
    </xdr:from>
    <xdr:ext cx="249555" cy="259080"/>
    <xdr:sp macro="" textlink="">
      <xdr:nvSpPr>
        <xdr:cNvPr id="753" name="諸支出金該当値テキスト"/>
        <xdr:cNvSpPr txBox="1"/>
      </xdr:nvSpPr>
      <xdr:spPr>
        <a:xfrm>
          <a:off x="22212300" y="578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88900</xdr:rowOff>
    </xdr:from>
    <xdr:to xmlns:xdr="http://schemas.openxmlformats.org/drawingml/2006/spreadsheetDrawing">
      <xdr:col>112</xdr:col>
      <xdr:colOff>38100</xdr:colOff>
      <xdr:row>35</xdr:row>
      <xdr:rowOff>19050</xdr:rowOff>
    </xdr:to>
    <xdr:sp macro="" textlink="">
      <xdr:nvSpPr>
        <xdr:cNvPr id="754" name="楕円 753"/>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33</xdr:row>
      <xdr:rowOff>35560</xdr:rowOff>
    </xdr:from>
    <xdr:ext cx="246380" cy="259080"/>
    <xdr:sp macro="" textlink="">
      <xdr:nvSpPr>
        <xdr:cNvPr id="755" name="テキスト ボックス 754"/>
        <xdr:cNvSpPr txBox="1"/>
      </xdr:nvSpPr>
      <xdr:spPr>
        <a:xfrm>
          <a:off x="21198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88900</xdr:rowOff>
    </xdr:from>
    <xdr:to xmlns:xdr="http://schemas.openxmlformats.org/drawingml/2006/spreadsheetDrawing">
      <xdr:col>107</xdr:col>
      <xdr:colOff>101600</xdr:colOff>
      <xdr:row>35</xdr:row>
      <xdr:rowOff>19050</xdr:rowOff>
    </xdr:to>
    <xdr:sp macro="" textlink="">
      <xdr:nvSpPr>
        <xdr:cNvPr id="756" name="楕円 755"/>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33</xdr:row>
      <xdr:rowOff>35560</xdr:rowOff>
    </xdr:from>
    <xdr:ext cx="246380" cy="259080"/>
    <xdr:sp macro="" textlink="">
      <xdr:nvSpPr>
        <xdr:cNvPr id="757" name="テキスト ボックス 756"/>
        <xdr:cNvSpPr txBox="1"/>
      </xdr:nvSpPr>
      <xdr:spPr>
        <a:xfrm>
          <a:off x="20309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88900</xdr:rowOff>
    </xdr:from>
    <xdr:to xmlns:xdr="http://schemas.openxmlformats.org/drawingml/2006/spreadsheetDrawing">
      <xdr:col>102</xdr:col>
      <xdr:colOff>165100</xdr:colOff>
      <xdr:row>35</xdr:row>
      <xdr:rowOff>19050</xdr:rowOff>
    </xdr:to>
    <xdr:sp macro="" textlink="">
      <xdr:nvSpPr>
        <xdr:cNvPr id="758" name="楕円 757"/>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33</xdr:row>
      <xdr:rowOff>35560</xdr:rowOff>
    </xdr:from>
    <xdr:ext cx="246380" cy="259080"/>
    <xdr:sp macro="" textlink="">
      <xdr:nvSpPr>
        <xdr:cNvPr id="759" name="テキスト ボックス 758"/>
        <xdr:cNvSpPr txBox="1"/>
      </xdr:nvSpPr>
      <xdr:spPr>
        <a:xfrm>
          <a:off x="19420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88900</xdr:rowOff>
    </xdr:from>
    <xdr:to xmlns:xdr="http://schemas.openxmlformats.org/drawingml/2006/spreadsheetDrawing">
      <xdr:col>98</xdr:col>
      <xdr:colOff>38100</xdr:colOff>
      <xdr:row>35</xdr:row>
      <xdr:rowOff>19050</xdr:rowOff>
    </xdr:to>
    <xdr:sp macro="" textlink="">
      <xdr:nvSpPr>
        <xdr:cNvPr id="760" name="楕円 759"/>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33</xdr:row>
      <xdr:rowOff>35560</xdr:rowOff>
    </xdr:from>
    <xdr:ext cx="246380" cy="259080"/>
    <xdr:sp macro="" textlink="">
      <xdr:nvSpPr>
        <xdr:cNvPr id="761" name="テキスト ボックス 760"/>
        <xdr:cNvSpPr txBox="1"/>
      </xdr:nvSpPr>
      <xdr:spPr>
        <a:xfrm>
          <a:off x="18531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0" name="テキスト ボックス 769"/>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2" name="直線コネクタ 77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73" name="テキスト ボックス 772"/>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75" name="テキスト ボックス 774"/>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77" name="直線コネクタ 77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7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9" name="直線コネクタ 77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1" name="直線コネクタ 78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2" name="直線コネクタ 78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5" name="直線コネクタ 78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87" name="テキスト ボックス 786"/>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88" name="直線コネクタ 78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0" name="テキスト ボックス 789"/>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1" name="直線コネクタ 79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793" name="テキスト ボックス 792"/>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795" name="テキスト ボックス 794"/>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04" name="テキスト ボックス 803"/>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06" name="テキスト ボックス 805"/>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08" name="テキスト ボックス 807"/>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0" name="テキスト ボックス 809"/>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総務費は、住民一人当たり66,514</a:t>
          </a:r>
          <a:r>
            <a:rPr kumimoji="1" lang="ja-JP" altLang="en-US" sz="1300">
              <a:latin typeface="ＭＳ Ｐゴシック"/>
              <a:ea typeface="ＭＳ Ｐゴシック"/>
            </a:rPr>
            <a:t>円となっている。前年度から住民一人当たり17,244</a:t>
          </a:r>
          <a:r>
            <a:rPr kumimoji="1" lang="ja-JP" altLang="en-US" sz="1300">
              <a:latin typeface="ＭＳ Ｐゴシック"/>
              <a:ea typeface="ＭＳ Ｐゴシック"/>
            </a:rPr>
            <a:t>円増加</a:t>
          </a:r>
          <a:r>
            <a:rPr kumimoji="1" lang="ja-JP" altLang="en-US" sz="1300">
              <a:latin typeface="ＭＳ Ｐゴシック"/>
              <a:ea typeface="ＭＳ Ｐゴシック"/>
            </a:rPr>
            <a:t>している主な理由は、「物価高騰支援臨時調整給付金」の増</a:t>
          </a:r>
          <a:r>
            <a:rPr kumimoji="1" lang="ja-JP" altLang="en-US" sz="1300">
              <a:latin typeface="ＭＳ Ｐゴシック"/>
              <a:ea typeface="ＭＳ Ｐゴシック"/>
            </a:rPr>
            <a:t>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民生費は、住民一人当たり226,706</a:t>
          </a:r>
          <a:r>
            <a:rPr kumimoji="1" lang="ja-JP" altLang="en-US" sz="1300">
              <a:latin typeface="ＭＳ Ｐゴシック"/>
              <a:ea typeface="ＭＳ Ｐゴシック"/>
            </a:rPr>
            <a:t>円となっている。前年度から住民一人当た10,746</a:t>
          </a:r>
          <a:r>
            <a:rPr kumimoji="1" lang="ja-JP" altLang="en-US" sz="1300">
              <a:latin typeface="ＭＳ Ｐゴシック"/>
              <a:ea typeface="ＭＳ Ｐゴシック"/>
            </a:rPr>
            <a:t>円減少している主な理由は、「</a:t>
          </a:r>
          <a:r>
            <a:rPr kumimoji="1" lang="ja-JP" altLang="en-US" sz="1300">
              <a:latin typeface="ＭＳ Ｐゴシック"/>
              <a:ea typeface="ＭＳ Ｐゴシック"/>
            </a:rPr>
            <a:t>物価高騰対策として実施した各種給付金事業</a:t>
          </a:r>
          <a:r>
            <a:rPr kumimoji="1" lang="ja-JP" altLang="en-US" sz="1300">
              <a:latin typeface="ＭＳ Ｐゴシック"/>
              <a:ea typeface="ＭＳ Ｐゴシック"/>
            </a:rPr>
            <a:t>」の減</a:t>
          </a:r>
          <a:r>
            <a:rPr kumimoji="1" lang="ja-JP" altLang="en-US" sz="1300">
              <a:latin typeface="ＭＳ Ｐゴシック"/>
              <a:ea typeface="ＭＳ Ｐゴシック"/>
            </a:rPr>
            <a:t>によるものである。　</a:t>
          </a:r>
          <a:endParaRPr kumimoji="1" lang="ja-JP" altLang="en-US" sz="1300">
            <a:latin typeface="ＭＳ Ｐゴシック"/>
            <a:ea typeface="ＭＳ Ｐゴシック"/>
          </a:endParaRPr>
        </a:p>
        <a:p>
          <a:r>
            <a:rPr kumimoji="1" lang="ja-JP" altLang="en-US" sz="1300">
              <a:latin typeface="ＭＳ Ｐゴシック"/>
              <a:ea typeface="ＭＳ Ｐゴシック"/>
            </a:rPr>
            <a:t>　衛生費は、住民一人当たり37,239</a:t>
          </a:r>
          <a:r>
            <a:rPr kumimoji="1" lang="ja-JP" altLang="en-US" sz="1300">
              <a:latin typeface="ＭＳ Ｐゴシック"/>
              <a:ea typeface="ＭＳ Ｐゴシック"/>
            </a:rPr>
            <a:t>円となっている。前年度から住民一人当たり2,497</a:t>
          </a:r>
          <a:r>
            <a:rPr kumimoji="1" lang="ja-JP" altLang="en-US" sz="1300">
              <a:latin typeface="ＭＳ Ｐゴシック"/>
              <a:ea typeface="ＭＳ Ｐゴシック"/>
            </a:rPr>
            <a:t>円増加している主な理由は、「埋立処分場第２次水処理施設改築更新工事」の増によるものである。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土木費は、住民一人当たり58,930</a:t>
          </a:r>
          <a:r>
            <a:rPr kumimoji="1" lang="ja-JP" altLang="en-US" sz="1300">
              <a:latin typeface="ＭＳ Ｐゴシック"/>
              <a:ea typeface="ＭＳ Ｐゴシック"/>
            </a:rPr>
            <a:t>円となっている。前年度から住民一人当たり13,106</a:t>
          </a:r>
          <a:r>
            <a:rPr kumimoji="1" lang="ja-JP" altLang="en-US" sz="1300">
              <a:latin typeface="ＭＳ Ｐゴシック"/>
              <a:ea typeface="ＭＳ Ｐゴシック"/>
            </a:rPr>
            <a:t>円増加している主な理由は、「除排雪事業」の増によるものである。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教育費は、住民一人当たり71,237</a:t>
          </a:r>
          <a:r>
            <a:rPr kumimoji="1" lang="ja-JP" altLang="en-US" sz="1300">
              <a:latin typeface="ＭＳ Ｐゴシック"/>
              <a:ea typeface="ＭＳ Ｐゴシック"/>
            </a:rPr>
            <a:t>円となっている。前年度から住民一人当たり15,174</a:t>
          </a:r>
          <a:r>
            <a:rPr kumimoji="1" lang="ja-JP" altLang="en-US" sz="1300">
              <a:latin typeface="ＭＳ Ｐゴシック"/>
              <a:ea typeface="ＭＳ Ｐゴシック"/>
            </a:rPr>
            <a:t>円増加している主な理由は、「石川小・中学校等複合施設整備</a:t>
          </a:r>
          <a:r>
            <a:rPr kumimoji="1" lang="ja-JP" altLang="en-US" sz="1300">
              <a:latin typeface="ＭＳ Ｐゴシック"/>
              <a:ea typeface="ＭＳ Ｐゴシック"/>
            </a:rPr>
            <a:t>事業」の増によるものである。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令和６年度は除排雪経費や普通建設事業費等の歳出の増により実質収支がマイナスとなったことから、実質単年度収支は▲0.32</a:t>
          </a:r>
          <a:r>
            <a:rPr kumimoji="1" lang="ja-JP" altLang="en-US" sz="1300">
              <a:latin typeface="ＭＳ ゴシック"/>
              <a:ea typeface="ＭＳ ゴシック"/>
            </a:rPr>
            <a:t>と赤字になった。</a:t>
          </a:r>
          <a:endParaRPr kumimoji="1" lang="ja-JP" altLang="en-US" sz="1300">
            <a:latin typeface="ＭＳ ゴシック"/>
            <a:ea typeface="ＭＳ ゴシック"/>
          </a:endParaRPr>
        </a:p>
        <a:p>
          <a:r>
            <a:rPr kumimoji="1" lang="ja-JP" altLang="en-US" sz="1300">
              <a:latin typeface="ＭＳ ゴシック"/>
              <a:ea typeface="ＭＳ ゴシック"/>
            </a:rPr>
            <a:t>　令和６年度末の財政調整基金残高は、</a:t>
          </a:r>
          <a:r>
            <a:rPr kumimoji="1" lang="en-US" altLang="ja-JP" sz="1300">
              <a:latin typeface="ＭＳ ゴシック"/>
              <a:ea typeface="ＭＳ ゴシック"/>
            </a:rPr>
            <a:t>29</a:t>
          </a:r>
          <a:r>
            <a:rPr kumimoji="1" lang="ja-JP" altLang="en-US" sz="1300">
              <a:latin typeface="ＭＳ ゴシック"/>
              <a:ea typeface="ＭＳ ゴシック"/>
            </a:rPr>
            <a:t>億5</a:t>
          </a:r>
          <a:r>
            <a:rPr kumimoji="1" lang="ja-JP" altLang="en-US" sz="1300">
              <a:latin typeface="ＭＳ ゴシック"/>
              <a:ea typeface="ＭＳ ゴシック"/>
            </a:rPr>
            <a:t>千6百</a:t>
          </a:r>
          <a:r>
            <a:rPr kumimoji="1" lang="ja-JP" altLang="en-US" sz="1300">
              <a:latin typeface="ＭＳ ゴシック"/>
              <a:ea typeface="ＭＳ ゴシック"/>
            </a:rPr>
            <a:t>万円となっており、前年度末現在高と比較して2</a:t>
          </a:r>
          <a:r>
            <a:rPr kumimoji="1" lang="ja-JP" altLang="en-US" sz="1300">
              <a:latin typeface="ＭＳ ゴシック"/>
              <a:ea typeface="ＭＳ ゴシック"/>
            </a:rPr>
            <a:t>千6</a:t>
          </a:r>
          <a:r>
            <a:rPr kumimoji="1" lang="ja-JP" altLang="en-US" sz="1300">
              <a:latin typeface="ＭＳ ゴシック"/>
              <a:ea typeface="ＭＳ ゴシック"/>
            </a:rPr>
            <a:t>百万円増加している。災害や豪雪などに備え、一定程度の額を確保できている状況ではあるものの、引き続き中長期的な視点に立ち、健全な財政運営に努めていく。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国民健康保険特別会計を除く全ての会計で黒字となったが、一般会計においては、除排雪経費等の増により</a:t>
          </a:r>
          <a:r>
            <a:rPr kumimoji="1" lang="ja-JP" altLang="en-US" sz="1400">
              <a:latin typeface="ＭＳ ゴシック"/>
              <a:ea typeface="ＭＳ ゴシック"/>
            </a:rPr>
            <a:t>黒字幅が前年度比で減少</a:t>
          </a:r>
          <a:r>
            <a:rPr kumimoji="1" lang="ja-JP" altLang="en-US" sz="1400">
              <a:latin typeface="ＭＳ ゴシック"/>
              <a:ea typeface="ＭＳ ゴシック"/>
            </a:rPr>
            <a:t>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いずれの会計についても引き続き健全な財政運営に努めていく。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22021_&#24344;&#21069;&#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139</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91505052</v>
      </c>
      <c r="BO4" s="216"/>
      <c r="BP4" s="216"/>
      <c r="BQ4" s="216"/>
      <c r="BR4" s="216"/>
      <c r="BS4" s="216"/>
      <c r="BT4" s="216"/>
      <c r="BU4" s="219"/>
      <c r="BV4" s="213">
        <v>88189317</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1.5</v>
      </c>
      <c r="CU4" s="237"/>
      <c r="CV4" s="237"/>
      <c r="CW4" s="237"/>
      <c r="CX4" s="237"/>
      <c r="CY4" s="237"/>
      <c r="CZ4" s="237"/>
      <c r="DA4" s="245"/>
      <c r="DB4" s="229">
        <v>1.9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66</v>
      </c>
      <c r="AV5" s="139"/>
      <c r="AW5" s="139"/>
      <c r="AX5" s="139"/>
      <c r="AY5" s="190" t="s">
        <v>143</v>
      </c>
      <c r="AZ5" s="198"/>
      <c r="BA5" s="198"/>
      <c r="BB5" s="198"/>
      <c r="BC5" s="198"/>
      <c r="BD5" s="198"/>
      <c r="BE5" s="198"/>
      <c r="BF5" s="198"/>
      <c r="BG5" s="198"/>
      <c r="BH5" s="198"/>
      <c r="BI5" s="198"/>
      <c r="BJ5" s="198"/>
      <c r="BK5" s="198"/>
      <c r="BL5" s="198"/>
      <c r="BM5" s="209"/>
      <c r="BN5" s="214">
        <v>90465116</v>
      </c>
      <c r="BO5" s="217"/>
      <c r="BP5" s="217"/>
      <c r="BQ5" s="217"/>
      <c r="BR5" s="217"/>
      <c r="BS5" s="217"/>
      <c r="BT5" s="217"/>
      <c r="BU5" s="220"/>
      <c r="BV5" s="214">
        <v>86880280</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94</v>
      </c>
      <c r="CU5" s="238"/>
      <c r="CV5" s="238"/>
      <c r="CW5" s="238"/>
      <c r="CX5" s="238"/>
      <c r="CY5" s="238"/>
      <c r="CZ5" s="238"/>
      <c r="DA5" s="246"/>
      <c r="DB5" s="230">
        <v>94.2</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166</v>
      </c>
      <c r="AZ6" s="198"/>
      <c r="BA6" s="198"/>
      <c r="BB6" s="198"/>
      <c r="BC6" s="198"/>
      <c r="BD6" s="198"/>
      <c r="BE6" s="198"/>
      <c r="BF6" s="198"/>
      <c r="BG6" s="198"/>
      <c r="BH6" s="198"/>
      <c r="BI6" s="198"/>
      <c r="BJ6" s="198"/>
      <c r="BK6" s="198"/>
      <c r="BL6" s="198"/>
      <c r="BM6" s="209"/>
      <c r="BN6" s="214">
        <v>1039936</v>
      </c>
      <c r="BO6" s="217"/>
      <c r="BP6" s="217"/>
      <c r="BQ6" s="217"/>
      <c r="BR6" s="217"/>
      <c r="BS6" s="217"/>
      <c r="BT6" s="217"/>
      <c r="BU6" s="220"/>
      <c r="BV6" s="214">
        <v>1309037</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94.3</v>
      </c>
      <c r="CU6" s="239"/>
      <c r="CV6" s="239"/>
      <c r="CW6" s="239"/>
      <c r="CX6" s="239"/>
      <c r="CY6" s="239"/>
      <c r="CZ6" s="239"/>
      <c r="DA6" s="247"/>
      <c r="DB6" s="231">
        <v>94.9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66</v>
      </c>
      <c r="AV7" s="139"/>
      <c r="AW7" s="139"/>
      <c r="AX7" s="139"/>
      <c r="AY7" s="190" t="s">
        <v>168</v>
      </c>
      <c r="AZ7" s="198"/>
      <c r="BA7" s="198"/>
      <c r="BB7" s="198"/>
      <c r="BC7" s="198"/>
      <c r="BD7" s="198"/>
      <c r="BE7" s="198"/>
      <c r="BF7" s="198"/>
      <c r="BG7" s="198"/>
      <c r="BH7" s="198"/>
      <c r="BI7" s="198"/>
      <c r="BJ7" s="198"/>
      <c r="BK7" s="198"/>
      <c r="BL7" s="198"/>
      <c r="BM7" s="209"/>
      <c r="BN7" s="214">
        <v>374511</v>
      </c>
      <c r="BO7" s="217"/>
      <c r="BP7" s="217"/>
      <c r="BQ7" s="217"/>
      <c r="BR7" s="217"/>
      <c r="BS7" s="217"/>
      <c r="BT7" s="217"/>
      <c r="BU7" s="220"/>
      <c r="BV7" s="214">
        <v>479557</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43584805</v>
      </c>
      <c r="CU7" s="217"/>
      <c r="CV7" s="217"/>
      <c r="CW7" s="217"/>
      <c r="CX7" s="217"/>
      <c r="CY7" s="217"/>
      <c r="CZ7" s="217"/>
      <c r="DA7" s="220"/>
      <c r="DB7" s="214">
        <v>42967120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66</v>
      </c>
      <c r="AV8" s="139"/>
      <c r="AW8" s="139"/>
      <c r="AX8" s="139"/>
      <c r="AY8" s="190" t="s">
        <v>173</v>
      </c>
      <c r="AZ8" s="198"/>
      <c r="BA8" s="198"/>
      <c r="BB8" s="198"/>
      <c r="BC8" s="198"/>
      <c r="BD8" s="198"/>
      <c r="BE8" s="198"/>
      <c r="BF8" s="198"/>
      <c r="BG8" s="198"/>
      <c r="BH8" s="198"/>
      <c r="BI8" s="198"/>
      <c r="BJ8" s="198"/>
      <c r="BK8" s="198"/>
      <c r="BL8" s="198"/>
      <c r="BM8" s="209"/>
      <c r="BN8" s="214">
        <v>665425</v>
      </c>
      <c r="BO8" s="217"/>
      <c r="BP8" s="217"/>
      <c r="BQ8" s="217"/>
      <c r="BR8" s="217"/>
      <c r="BS8" s="217"/>
      <c r="BT8" s="217"/>
      <c r="BU8" s="220"/>
      <c r="BV8" s="214">
        <v>829480</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0.49</v>
      </c>
      <c r="CU8" s="240"/>
      <c r="CV8" s="240"/>
      <c r="CW8" s="240"/>
      <c r="CX8" s="240"/>
      <c r="CY8" s="240"/>
      <c r="CZ8" s="240"/>
      <c r="DA8" s="248"/>
      <c r="DB8" s="232">
        <v>0.48</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168466</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66</v>
      </c>
      <c r="AV9" s="139"/>
      <c r="AW9" s="139"/>
      <c r="AX9" s="139"/>
      <c r="AY9" s="190" t="s">
        <v>67</v>
      </c>
      <c r="AZ9" s="198"/>
      <c r="BA9" s="198"/>
      <c r="BB9" s="198"/>
      <c r="BC9" s="198"/>
      <c r="BD9" s="198"/>
      <c r="BE9" s="198"/>
      <c r="BF9" s="198"/>
      <c r="BG9" s="198"/>
      <c r="BH9" s="198"/>
      <c r="BI9" s="198"/>
      <c r="BJ9" s="198"/>
      <c r="BK9" s="198"/>
      <c r="BL9" s="198"/>
      <c r="BM9" s="209"/>
      <c r="BN9" s="214">
        <v>-164055</v>
      </c>
      <c r="BO9" s="217"/>
      <c r="BP9" s="217"/>
      <c r="BQ9" s="217"/>
      <c r="BR9" s="217"/>
      <c r="BS9" s="217"/>
      <c r="BT9" s="217"/>
      <c r="BU9" s="220"/>
      <c r="BV9" s="214">
        <v>241005</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14.7</v>
      </c>
      <c r="CU9" s="238"/>
      <c r="CV9" s="238"/>
      <c r="CW9" s="238"/>
      <c r="CX9" s="238"/>
      <c r="CY9" s="238"/>
      <c r="CZ9" s="238"/>
      <c r="DA9" s="246"/>
      <c r="DB9" s="230">
        <v>15.4</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177411</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184</v>
      </c>
      <c r="AV10" s="139"/>
      <c r="AW10" s="139"/>
      <c r="AX10" s="139"/>
      <c r="AY10" s="190" t="s">
        <v>185</v>
      </c>
      <c r="AZ10" s="198"/>
      <c r="BA10" s="198"/>
      <c r="BB10" s="198"/>
      <c r="BC10" s="198"/>
      <c r="BD10" s="198"/>
      <c r="BE10" s="198"/>
      <c r="BF10" s="198"/>
      <c r="BG10" s="198"/>
      <c r="BH10" s="198"/>
      <c r="BI10" s="198"/>
      <c r="BJ10" s="198"/>
      <c r="BK10" s="198"/>
      <c r="BL10" s="198"/>
      <c r="BM10" s="209"/>
      <c r="BN10" s="214">
        <v>525612</v>
      </c>
      <c r="BO10" s="217"/>
      <c r="BP10" s="217"/>
      <c r="BQ10" s="217"/>
      <c r="BR10" s="217"/>
      <c r="BS10" s="217"/>
      <c r="BT10" s="217"/>
      <c r="BU10" s="220"/>
      <c r="BV10" s="214">
        <v>526573</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184</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159488</v>
      </c>
      <c r="S12" s="108"/>
      <c r="T12" s="108"/>
      <c r="U12" s="108"/>
      <c r="V12" s="120"/>
      <c r="W12" s="132" t="s">
        <v>7</v>
      </c>
      <c r="X12" s="139"/>
      <c r="Y12" s="139"/>
      <c r="Z12" s="139"/>
      <c r="AA12" s="139"/>
      <c r="AB12" s="144"/>
      <c r="AC12" s="148" t="s">
        <v>107</v>
      </c>
      <c r="AD12" s="155"/>
      <c r="AE12" s="155"/>
      <c r="AF12" s="155"/>
      <c r="AG12" s="158"/>
      <c r="AH12" s="148" t="s">
        <v>202</v>
      </c>
      <c r="AI12" s="155"/>
      <c r="AJ12" s="155"/>
      <c r="AK12" s="155"/>
      <c r="AL12" s="170"/>
      <c r="AM12" s="175" t="s">
        <v>203</v>
      </c>
      <c r="AN12" s="58"/>
      <c r="AO12" s="58"/>
      <c r="AP12" s="58"/>
      <c r="AQ12" s="58"/>
      <c r="AR12" s="58"/>
      <c r="AS12" s="58"/>
      <c r="AT12" s="63"/>
      <c r="AU12" s="182" t="s">
        <v>184</v>
      </c>
      <c r="AV12" s="139"/>
      <c r="AW12" s="139"/>
      <c r="AX12" s="139"/>
      <c r="AY12" s="190" t="s">
        <v>206</v>
      </c>
      <c r="AZ12" s="198"/>
      <c r="BA12" s="198"/>
      <c r="BB12" s="198"/>
      <c r="BC12" s="198"/>
      <c r="BD12" s="198"/>
      <c r="BE12" s="198"/>
      <c r="BF12" s="198"/>
      <c r="BG12" s="198"/>
      <c r="BH12" s="198"/>
      <c r="BI12" s="198"/>
      <c r="BJ12" s="198"/>
      <c r="BK12" s="198"/>
      <c r="BL12" s="198"/>
      <c r="BM12" s="209"/>
      <c r="BN12" s="214">
        <v>500000</v>
      </c>
      <c r="BO12" s="217"/>
      <c r="BP12" s="217"/>
      <c r="BQ12" s="217"/>
      <c r="BR12" s="217"/>
      <c r="BS12" s="217"/>
      <c r="BT12" s="217"/>
      <c r="BU12" s="220"/>
      <c r="BV12" s="214">
        <v>500000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158538</v>
      </c>
      <c r="S13" s="109"/>
      <c r="T13" s="109"/>
      <c r="U13" s="109"/>
      <c r="V13" s="121"/>
      <c r="W13" s="130" t="s">
        <v>210</v>
      </c>
      <c r="X13" s="56"/>
      <c r="Y13" s="56"/>
      <c r="Z13" s="56"/>
      <c r="AA13" s="56"/>
      <c r="AB13" s="25"/>
      <c r="AC13" s="72">
        <v>10917</v>
      </c>
      <c r="AD13" s="80"/>
      <c r="AE13" s="80"/>
      <c r="AF13" s="80"/>
      <c r="AG13" s="84"/>
      <c r="AH13" s="72">
        <v>12316</v>
      </c>
      <c r="AI13" s="80"/>
      <c r="AJ13" s="80"/>
      <c r="AK13" s="80"/>
      <c r="AL13" s="118"/>
      <c r="AM13" s="175" t="s">
        <v>212</v>
      </c>
      <c r="AN13" s="58"/>
      <c r="AO13" s="58"/>
      <c r="AP13" s="58"/>
      <c r="AQ13" s="58"/>
      <c r="AR13" s="58"/>
      <c r="AS13" s="58"/>
      <c r="AT13" s="63"/>
      <c r="AU13" s="182" t="s">
        <v>184</v>
      </c>
      <c r="AV13" s="139"/>
      <c r="AW13" s="139"/>
      <c r="AX13" s="139"/>
      <c r="AY13" s="190" t="s">
        <v>214</v>
      </c>
      <c r="AZ13" s="198"/>
      <c r="BA13" s="198"/>
      <c r="BB13" s="198"/>
      <c r="BC13" s="198"/>
      <c r="BD13" s="198"/>
      <c r="BE13" s="198"/>
      <c r="BF13" s="198"/>
      <c r="BG13" s="198"/>
      <c r="BH13" s="198"/>
      <c r="BI13" s="198"/>
      <c r="BJ13" s="198"/>
      <c r="BK13" s="198"/>
      <c r="BL13" s="198"/>
      <c r="BM13" s="209"/>
      <c r="BN13" s="214">
        <v>-138443</v>
      </c>
      <c r="BO13" s="217"/>
      <c r="BP13" s="217"/>
      <c r="BQ13" s="217"/>
      <c r="BR13" s="217"/>
      <c r="BS13" s="217"/>
      <c r="BT13" s="217"/>
      <c r="BU13" s="220"/>
      <c r="BV13" s="214">
        <v>267578</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6.9</v>
      </c>
      <c r="CU13" s="238"/>
      <c r="CV13" s="238"/>
      <c r="CW13" s="238"/>
      <c r="CX13" s="238"/>
      <c r="CY13" s="238"/>
      <c r="CZ13" s="238"/>
      <c r="DA13" s="246"/>
      <c r="DB13" s="230">
        <v>6.9</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161958</v>
      </c>
      <c r="S14" s="109"/>
      <c r="T14" s="109"/>
      <c r="U14" s="109"/>
      <c r="V14" s="121"/>
      <c r="W14" s="129"/>
      <c r="X14" s="57"/>
      <c r="Y14" s="57"/>
      <c r="Z14" s="57"/>
      <c r="AA14" s="57"/>
      <c r="AB14" s="24"/>
      <c r="AC14" s="149">
        <v>13.8</v>
      </c>
      <c r="AD14" s="156"/>
      <c r="AE14" s="156"/>
      <c r="AF14" s="156"/>
      <c r="AG14" s="159"/>
      <c r="AH14" s="149">
        <v>15.4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49</v>
      </c>
      <c r="CU14" s="242"/>
      <c r="CV14" s="242"/>
      <c r="CW14" s="242"/>
      <c r="CX14" s="242"/>
      <c r="CY14" s="242"/>
      <c r="CZ14" s="242"/>
      <c r="DA14" s="250"/>
      <c r="DB14" s="234">
        <v>43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161041</v>
      </c>
      <c r="S15" s="109"/>
      <c r="T15" s="109"/>
      <c r="U15" s="109"/>
      <c r="V15" s="121"/>
      <c r="W15" s="130" t="s">
        <v>4</v>
      </c>
      <c r="X15" s="56"/>
      <c r="Y15" s="56"/>
      <c r="Z15" s="56"/>
      <c r="AA15" s="56"/>
      <c r="AB15" s="25"/>
      <c r="AC15" s="72">
        <v>12995</v>
      </c>
      <c r="AD15" s="80"/>
      <c r="AE15" s="80"/>
      <c r="AF15" s="80"/>
      <c r="AG15" s="84"/>
      <c r="AH15" s="72">
        <v>13579</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18778691</v>
      </c>
      <c r="BO15" s="216"/>
      <c r="BP15" s="216"/>
      <c r="BQ15" s="216"/>
      <c r="BR15" s="216"/>
      <c r="BS15" s="216"/>
      <c r="BT15" s="216"/>
      <c r="BU15" s="219"/>
      <c r="BV15" s="213">
        <v>18476460</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225</v>
      </c>
      <c r="S16" s="110"/>
      <c r="T16" s="110"/>
      <c r="U16" s="110"/>
      <c r="V16" s="122"/>
      <c r="W16" s="129"/>
      <c r="X16" s="57"/>
      <c r="Y16" s="57"/>
      <c r="Z16" s="57"/>
      <c r="AA16" s="57"/>
      <c r="AB16" s="24"/>
      <c r="AC16" s="149">
        <v>16.5</v>
      </c>
      <c r="AD16" s="156"/>
      <c r="AE16" s="156"/>
      <c r="AF16" s="156"/>
      <c r="AG16" s="159"/>
      <c r="AH16" s="149">
        <v>16.899999999999999</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38528971</v>
      </c>
      <c r="BO16" s="217"/>
      <c r="BP16" s="217"/>
      <c r="BQ16" s="217"/>
      <c r="BR16" s="217"/>
      <c r="BS16" s="217"/>
      <c r="BT16" s="217"/>
      <c r="BU16" s="220"/>
      <c r="BV16" s="214">
        <v>37777540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226</v>
      </c>
      <c r="S17" s="110"/>
      <c r="T17" s="110"/>
      <c r="U17" s="110"/>
      <c r="V17" s="122"/>
      <c r="W17" s="130" t="s">
        <v>94</v>
      </c>
      <c r="X17" s="56"/>
      <c r="Y17" s="56"/>
      <c r="Z17" s="56"/>
      <c r="AA17" s="56"/>
      <c r="AB17" s="25"/>
      <c r="AC17" s="72">
        <v>54926</v>
      </c>
      <c r="AD17" s="80"/>
      <c r="AE17" s="80"/>
      <c r="AF17" s="80"/>
      <c r="AG17" s="84"/>
      <c r="AH17" s="72">
        <v>54242</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23662820</v>
      </c>
      <c r="BO17" s="217"/>
      <c r="BP17" s="217"/>
      <c r="BQ17" s="217"/>
      <c r="BR17" s="217"/>
      <c r="BS17" s="217"/>
      <c r="BT17" s="217"/>
      <c r="BU17" s="220"/>
      <c r="BV17" s="214">
        <v>23284684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524.20000000000005</v>
      </c>
      <c r="M18" s="70"/>
      <c r="N18" s="70"/>
      <c r="O18" s="70"/>
      <c r="P18" s="70"/>
      <c r="Q18" s="70"/>
      <c r="R18" s="102"/>
      <c r="S18" s="102"/>
      <c r="T18" s="102"/>
      <c r="U18" s="102"/>
      <c r="V18" s="123"/>
      <c r="W18" s="131"/>
      <c r="X18" s="138"/>
      <c r="Y18" s="138"/>
      <c r="Z18" s="138"/>
      <c r="AA18" s="138"/>
      <c r="AB18" s="26"/>
      <c r="AC18" s="150">
        <v>69.7</v>
      </c>
      <c r="AD18" s="157"/>
      <c r="AE18" s="157"/>
      <c r="AF18" s="157"/>
      <c r="AG18" s="160"/>
      <c r="AH18" s="150">
        <v>67.7</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42720111</v>
      </c>
      <c r="BO18" s="217"/>
      <c r="BP18" s="217"/>
      <c r="BQ18" s="217"/>
      <c r="BR18" s="217"/>
      <c r="BS18" s="217"/>
      <c r="BT18" s="217"/>
      <c r="BU18" s="220"/>
      <c r="BV18" s="214">
        <v>41986558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321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55455124</v>
      </c>
      <c r="BO19" s="217"/>
      <c r="BP19" s="217"/>
      <c r="BQ19" s="217"/>
      <c r="BR19" s="217"/>
      <c r="BS19" s="217"/>
      <c r="BT19" s="217"/>
      <c r="BU19" s="220"/>
      <c r="BV19" s="214">
        <v>54409724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71022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140</v>
      </c>
      <c r="C22" s="33"/>
      <c r="D22" s="41"/>
      <c r="E22" s="50" t="s">
        <v>7</v>
      </c>
      <c r="F22" s="56"/>
      <c r="G22" s="56"/>
      <c r="H22" s="56"/>
      <c r="I22" s="56"/>
      <c r="J22" s="56"/>
      <c r="K22" s="25"/>
      <c r="L22" s="50" t="s">
        <v>237</v>
      </c>
      <c r="M22" s="56"/>
      <c r="N22" s="56"/>
      <c r="O22" s="56"/>
      <c r="P22" s="25"/>
      <c r="Q22" s="92" t="s">
        <v>239</v>
      </c>
      <c r="R22" s="104"/>
      <c r="S22" s="104"/>
      <c r="T22" s="104"/>
      <c r="U22" s="104"/>
      <c r="V22" s="125"/>
      <c r="W22" s="133" t="s">
        <v>55</v>
      </c>
      <c r="X22" s="33"/>
      <c r="Y22" s="41"/>
      <c r="Z22" s="50" t="s">
        <v>7</v>
      </c>
      <c r="AA22" s="56"/>
      <c r="AB22" s="56"/>
      <c r="AC22" s="56"/>
      <c r="AD22" s="56"/>
      <c r="AE22" s="56"/>
      <c r="AF22" s="56"/>
      <c r="AG22" s="25"/>
      <c r="AH22" s="163" t="s">
        <v>178</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72859555</v>
      </c>
      <c r="BO22" s="216"/>
      <c r="BP22" s="216"/>
      <c r="BQ22" s="216"/>
      <c r="BR22" s="216"/>
      <c r="BS22" s="216"/>
      <c r="BT22" s="216"/>
      <c r="BU22" s="219"/>
      <c r="BV22" s="213">
        <v>75548885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60265930</v>
      </c>
      <c r="BO23" s="217"/>
      <c r="BP23" s="217"/>
      <c r="BQ23" s="217"/>
      <c r="BR23" s="217"/>
      <c r="BS23" s="217"/>
      <c r="BT23" s="217"/>
      <c r="BU23" s="220"/>
      <c r="BV23" s="214">
        <v>62564671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10500</v>
      </c>
      <c r="R24" s="80"/>
      <c r="S24" s="80"/>
      <c r="T24" s="80"/>
      <c r="U24" s="80"/>
      <c r="V24" s="84"/>
      <c r="W24" s="134"/>
      <c r="X24" s="34"/>
      <c r="Y24" s="42"/>
      <c r="Z24" s="52" t="s">
        <v>247</v>
      </c>
      <c r="AA24" s="58"/>
      <c r="AB24" s="58"/>
      <c r="AC24" s="58"/>
      <c r="AD24" s="58"/>
      <c r="AE24" s="58"/>
      <c r="AF24" s="58"/>
      <c r="AG24" s="63"/>
      <c r="AH24" s="72">
        <v>1081</v>
      </c>
      <c r="AI24" s="80"/>
      <c r="AJ24" s="80"/>
      <c r="AK24" s="80"/>
      <c r="AL24" s="84"/>
      <c r="AM24" s="72">
        <v>3223542</v>
      </c>
      <c r="AN24" s="80"/>
      <c r="AO24" s="80"/>
      <c r="AP24" s="80"/>
      <c r="AQ24" s="80"/>
      <c r="AR24" s="84"/>
      <c r="AS24" s="72">
        <v>2982</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50302974</v>
      </c>
      <c r="BO24" s="217"/>
      <c r="BP24" s="217"/>
      <c r="BQ24" s="217"/>
      <c r="BR24" s="217"/>
      <c r="BS24" s="217"/>
      <c r="BT24" s="217"/>
      <c r="BU24" s="220"/>
      <c r="BV24" s="214">
        <v>50673834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8630</v>
      </c>
      <c r="R25" s="80"/>
      <c r="S25" s="80"/>
      <c r="T25" s="80"/>
      <c r="U25" s="80"/>
      <c r="V25" s="84"/>
      <c r="W25" s="134"/>
      <c r="X25" s="34"/>
      <c r="Y25" s="42"/>
      <c r="Z25" s="52" t="s">
        <v>253</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25015188</v>
      </c>
      <c r="BO25" s="216"/>
      <c r="BP25" s="216"/>
      <c r="BQ25" s="216"/>
      <c r="BR25" s="216"/>
      <c r="BS25" s="216"/>
      <c r="BT25" s="216"/>
      <c r="BU25" s="219"/>
      <c r="BV25" s="213">
        <v>26256347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7490</v>
      </c>
      <c r="R26" s="80"/>
      <c r="S26" s="80"/>
      <c r="T26" s="80"/>
      <c r="U26" s="80"/>
      <c r="V26" s="84"/>
      <c r="W26" s="134"/>
      <c r="X26" s="34"/>
      <c r="Y26" s="42"/>
      <c r="Z26" s="52" t="s">
        <v>255</v>
      </c>
      <c r="AA26" s="143"/>
      <c r="AB26" s="143"/>
      <c r="AC26" s="143"/>
      <c r="AD26" s="143"/>
      <c r="AE26" s="143"/>
      <c r="AF26" s="143"/>
      <c r="AG26" s="161"/>
      <c r="AH26" s="72">
        <v>83</v>
      </c>
      <c r="AI26" s="80"/>
      <c r="AJ26" s="80"/>
      <c r="AK26" s="80"/>
      <c r="AL26" s="84"/>
      <c r="AM26" s="72">
        <v>227171</v>
      </c>
      <c r="AN26" s="80"/>
      <c r="AO26" s="80"/>
      <c r="AP26" s="80"/>
      <c r="AQ26" s="80"/>
      <c r="AR26" s="84"/>
      <c r="AS26" s="72">
        <v>2737</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6100</v>
      </c>
      <c r="R27" s="80"/>
      <c r="S27" s="80"/>
      <c r="T27" s="80"/>
      <c r="U27" s="80"/>
      <c r="V27" s="84"/>
      <c r="W27" s="134"/>
      <c r="X27" s="34"/>
      <c r="Y27" s="42"/>
      <c r="Z27" s="52" t="s">
        <v>259</v>
      </c>
      <c r="AA27" s="58"/>
      <c r="AB27" s="58"/>
      <c r="AC27" s="58"/>
      <c r="AD27" s="58"/>
      <c r="AE27" s="58"/>
      <c r="AF27" s="58"/>
      <c r="AG27" s="63"/>
      <c r="AH27" s="72">
        <v>16</v>
      </c>
      <c r="AI27" s="80"/>
      <c r="AJ27" s="80"/>
      <c r="AK27" s="80"/>
      <c r="AL27" s="84"/>
      <c r="AM27" s="72">
        <v>64944</v>
      </c>
      <c r="AN27" s="80"/>
      <c r="AO27" s="80"/>
      <c r="AP27" s="80"/>
      <c r="AQ27" s="80"/>
      <c r="AR27" s="84"/>
      <c r="AS27" s="72">
        <v>4059</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564376</v>
      </c>
      <c r="BO27" s="218"/>
      <c r="BP27" s="218"/>
      <c r="BQ27" s="218"/>
      <c r="BR27" s="218"/>
      <c r="BS27" s="218"/>
      <c r="BT27" s="218"/>
      <c r="BU27" s="221"/>
      <c r="BV27" s="215">
        <v>564241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5470</v>
      </c>
      <c r="R28" s="80"/>
      <c r="S28" s="80"/>
      <c r="T28" s="80"/>
      <c r="U28" s="80"/>
      <c r="V28" s="84"/>
      <c r="W28" s="134"/>
      <c r="X28" s="34"/>
      <c r="Y28" s="42"/>
      <c r="Z28" s="52" t="s">
        <v>35</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265</v>
      </c>
      <c r="AZ28" s="201"/>
      <c r="BA28" s="201"/>
      <c r="BB28" s="204"/>
      <c r="BC28" s="189" t="s">
        <v>99</v>
      </c>
      <c r="BD28" s="197"/>
      <c r="BE28" s="197"/>
      <c r="BF28" s="197"/>
      <c r="BG28" s="197"/>
      <c r="BH28" s="197"/>
      <c r="BI28" s="197"/>
      <c r="BJ28" s="197"/>
      <c r="BK28" s="197"/>
      <c r="BL28" s="197"/>
      <c r="BM28" s="208"/>
      <c r="BN28" s="213">
        <v>2956060</v>
      </c>
      <c r="BO28" s="216"/>
      <c r="BP28" s="216"/>
      <c r="BQ28" s="216"/>
      <c r="BR28" s="216"/>
      <c r="BS28" s="216"/>
      <c r="BT28" s="216"/>
      <c r="BU28" s="219"/>
      <c r="BV28" s="213">
        <v>2930383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160</v>
      </c>
      <c r="F29" s="58"/>
      <c r="G29" s="58"/>
      <c r="H29" s="58"/>
      <c r="I29" s="58"/>
      <c r="J29" s="58"/>
      <c r="K29" s="63"/>
      <c r="L29" s="72">
        <v>26</v>
      </c>
      <c r="M29" s="80"/>
      <c r="N29" s="80"/>
      <c r="O29" s="80"/>
      <c r="P29" s="84"/>
      <c r="Q29" s="72">
        <v>5170</v>
      </c>
      <c r="R29" s="80"/>
      <c r="S29" s="80"/>
      <c r="T29" s="80"/>
      <c r="U29" s="80"/>
      <c r="V29" s="84"/>
      <c r="W29" s="135"/>
      <c r="X29" s="140"/>
      <c r="Y29" s="142"/>
      <c r="Z29" s="52" t="s">
        <v>266</v>
      </c>
      <c r="AA29" s="58"/>
      <c r="AB29" s="58"/>
      <c r="AC29" s="58"/>
      <c r="AD29" s="58"/>
      <c r="AE29" s="58"/>
      <c r="AF29" s="58"/>
      <c r="AG29" s="63"/>
      <c r="AH29" s="72">
        <v>1097</v>
      </c>
      <c r="AI29" s="80"/>
      <c r="AJ29" s="80"/>
      <c r="AK29" s="80"/>
      <c r="AL29" s="84"/>
      <c r="AM29" s="72">
        <v>3288486</v>
      </c>
      <c r="AN29" s="80"/>
      <c r="AO29" s="80"/>
      <c r="AP29" s="80"/>
      <c r="AQ29" s="80"/>
      <c r="AR29" s="84"/>
      <c r="AS29" s="72">
        <v>2998</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906347</v>
      </c>
      <c r="BO29" s="217"/>
      <c r="BP29" s="217"/>
      <c r="BQ29" s="217"/>
      <c r="BR29" s="217"/>
      <c r="BS29" s="217"/>
      <c r="BT29" s="217"/>
      <c r="BU29" s="220"/>
      <c r="BV29" s="214">
        <v>1149496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94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4395656</v>
      </c>
      <c r="BO30" s="218"/>
      <c r="BP30" s="218"/>
      <c r="BQ30" s="218"/>
      <c r="BR30" s="218"/>
      <c r="BS30" s="218"/>
      <c r="BT30" s="218"/>
      <c r="BU30" s="221"/>
      <c r="BV30" s="215">
        <v>6379253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274</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276</v>
      </c>
      <c r="F33" s="54"/>
      <c r="G33" s="54"/>
      <c r="H33" s="54"/>
      <c r="I33" s="54"/>
      <c r="J33" s="54"/>
      <c r="K33" s="54"/>
      <c r="L33" s="54"/>
      <c r="M33" s="54"/>
      <c r="N33" s="54"/>
      <c r="O33" s="54"/>
      <c r="P33" s="54"/>
      <c r="Q33" s="54"/>
      <c r="R33" s="54"/>
      <c r="S33" s="54"/>
      <c r="T33" s="54"/>
      <c r="U33" s="37" t="s">
        <v>116</v>
      </c>
      <c r="V33" s="37"/>
      <c r="W33" s="54" t="s">
        <v>276</v>
      </c>
      <c r="X33" s="54"/>
      <c r="Y33" s="54"/>
      <c r="Z33" s="54"/>
      <c r="AA33" s="54"/>
      <c r="AB33" s="54"/>
      <c r="AC33" s="54"/>
      <c r="AD33" s="54"/>
      <c r="AE33" s="54"/>
      <c r="AF33" s="54"/>
      <c r="AG33" s="54"/>
      <c r="AH33" s="54"/>
      <c r="AI33" s="54"/>
      <c r="AJ33" s="54"/>
      <c r="AK33" s="54"/>
      <c r="AL33" s="54"/>
      <c r="AM33" s="37" t="s">
        <v>116</v>
      </c>
      <c r="AN33" s="37"/>
      <c r="AO33" s="54" t="s">
        <v>276</v>
      </c>
      <c r="AP33" s="54"/>
      <c r="AQ33" s="54"/>
      <c r="AR33" s="54"/>
      <c r="AS33" s="54"/>
      <c r="AT33" s="54"/>
      <c r="AU33" s="54"/>
      <c r="AV33" s="54"/>
      <c r="AW33" s="54"/>
      <c r="AX33" s="54"/>
      <c r="AY33" s="54"/>
      <c r="AZ33" s="54"/>
      <c r="BA33" s="54"/>
      <c r="BB33" s="54"/>
      <c r="BC33" s="54"/>
      <c r="BD33" s="37"/>
      <c r="BE33" s="54" t="s">
        <v>278</v>
      </c>
      <c r="BF33" s="54"/>
      <c r="BG33" s="54" t="s">
        <v>164</v>
      </c>
      <c r="BH33" s="54"/>
      <c r="BI33" s="54"/>
      <c r="BJ33" s="54"/>
      <c r="BK33" s="54"/>
      <c r="BL33" s="54"/>
      <c r="BM33" s="54"/>
      <c r="BN33" s="54"/>
      <c r="BO33" s="54"/>
      <c r="BP33" s="54"/>
      <c r="BQ33" s="54"/>
      <c r="BR33" s="54"/>
      <c r="BS33" s="54"/>
      <c r="BT33" s="54"/>
      <c r="BU33" s="54"/>
      <c r="BV33" s="37"/>
      <c r="BW33" s="37" t="s">
        <v>278</v>
      </c>
      <c r="BX33" s="37"/>
      <c r="BY33" s="54" t="s">
        <v>106</v>
      </c>
      <c r="BZ33" s="54"/>
      <c r="CA33" s="54"/>
      <c r="CB33" s="54"/>
      <c r="CC33" s="54"/>
      <c r="CD33" s="54"/>
      <c r="CE33" s="54"/>
      <c r="CF33" s="54"/>
      <c r="CG33" s="54"/>
      <c r="CH33" s="54"/>
      <c r="CI33" s="54"/>
      <c r="CJ33" s="54"/>
      <c r="CK33" s="54"/>
      <c r="CL33" s="54"/>
      <c r="CM33" s="54"/>
      <c r="CN33" s="54"/>
      <c r="CO33" s="37" t="s">
        <v>116</v>
      </c>
      <c r="CP33" s="37"/>
      <c r="CQ33" s="54" t="s">
        <v>279</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弘前地区環境整備事務組合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一般財団法人　岩木振興公社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弘前地区消防事務組合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一般財団法人　星と森のロマントピア・そうま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津軽広域水道企業団津軽事業部</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一般財団法人　弘前市みどりの協会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津軽広域連合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青森県後期高齢者医療広域連合（一般会計）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青森県後期高齢者医療広域連合（特別会計）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青森県市長会館管理組合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青森県交通災害共済組合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青森県市町村総合事務組合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280</v>
      </c>
      <c r="E46" s="1" t="s">
        <v>281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rnCVO1+isNJtRLQoRb+SONF7ectEPGtWZX/VtbcSJGO2s53KZc1z3R3hfM6jtxFPjBLhto5FGqLxah+vi4mQ==" saltValue="kNRhnGZoh0qUwCp87O1F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78" zoomScaleNormal="78"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519</v>
      </c>
      <c r="G33" s="882" t="s">
        <v>520</v>
      </c>
      <c r="H33" s="882" t="s">
        <v>521</v>
      </c>
      <c r="I33" s="882" t="s">
        <v>250</v>
      </c>
      <c r="J33" s="886" t="s">
        <v>522</v>
      </c>
      <c r="K33" s="861"/>
      <c r="L33" s="861"/>
      <c r="M33" s="861"/>
      <c r="N33" s="861"/>
      <c r="O33" s="861"/>
      <c r="P33" s="861"/>
    </row>
    <row r="34" spans="1:16" ht="39" customHeight="1">
      <c r="A34" s="861"/>
      <c r="B34" s="863"/>
      <c r="C34" s="869" t="s">
        <v>455</v>
      </c>
      <c r="D34" s="869"/>
      <c r="E34" s="874"/>
      <c r="F34" s="878">
        <v>10.08</v>
      </c>
      <c r="G34" s="883">
        <v>10.83</v>
      </c>
      <c r="H34" s="883">
        <v>12.03</v>
      </c>
      <c r="I34" s="883">
        <v>11.21</v>
      </c>
      <c r="J34" s="887">
        <v>9.24</v>
      </c>
      <c r="K34" s="861"/>
      <c r="L34" s="861"/>
      <c r="M34" s="861"/>
      <c r="N34" s="861"/>
      <c r="O34" s="861"/>
      <c r="P34" s="861"/>
    </row>
    <row r="35" spans="1:16" ht="39" customHeight="1">
      <c r="A35" s="861"/>
      <c r="B35" s="864"/>
      <c r="C35" s="870" t="s">
        <v>347</v>
      </c>
      <c r="D35" s="870"/>
      <c r="E35" s="875"/>
      <c r="F35" s="879">
        <v>4.63</v>
      </c>
      <c r="G35" s="884">
        <v>4.16</v>
      </c>
      <c r="H35" s="884">
        <v>3.61</v>
      </c>
      <c r="I35" s="884">
        <v>3.03</v>
      </c>
      <c r="J35" s="888">
        <v>3.83</v>
      </c>
      <c r="K35" s="861"/>
      <c r="L35" s="861"/>
      <c r="M35" s="861"/>
      <c r="N35" s="861"/>
      <c r="O35" s="861"/>
      <c r="P35" s="861"/>
    </row>
    <row r="36" spans="1:16" ht="39" customHeight="1">
      <c r="A36" s="861"/>
      <c r="B36" s="864"/>
      <c r="C36" s="870" t="s">
        <v>25</v>
      </c>
      <c r="D36" s="870"/>
      <c r="E36" s="875"/>
      <c r="F36" s="879">
        <v>0.24</v>
      </c>
      <c r="G36" s="884">
        <v>1.21</v>
      </c>
      <c r="H36" s="884">
        <v>1.77</v>
      </c>
      <c r="I36" s="884">
        <v>1.55</v>
      </c>
      <c r="J36" s="888">
        <v>1.78</v>
      </c>
      <c r="K36" s="861"/>
      <c r="L36" s="861"/>
      <c r="M36" s="861"/>
      <c r="N36" s="861"/>
      <c r="O36" s="861"/>
      <c r="P36" s="861"/>
    </row>
    <row r="37" spans="1:16" ht="39" customHeight="1">
      <c r="A37" s="861"/>
      <c r="B37" s="864"/>
      <c r="C37" s="870" t="s">
        <v>445</v>
      </c>
      <c r="D37" s="870"/>
      <c r="E37" s="875"/>
      <c r="F37" s="879">
        <v>0.99</v>
      </c>
      <c r="G37" s="884">
        <v>3</v>
      </c>
      <c r="H37" s="884">
        <v>1.37</v>
      </c>
      <c r="I37" s="884">
        <v>1.9300000000000002</v>
      </c>
      <c r="J37" s="888">
        <v>1.52</v>
      </c>
      <c r="K37" s="861"/>
      <c r="L37" s="861"/>
      <c r="M37" s="861"/>
      <c r="N37" s="861"/>
      <c r="O37" s="861"/>
      <c r="P37" s="861"/>
    </row>
    <row r="38" spans="1:16" ht="39" customHeight="1">
      <c r="A38" s="861"/>
      <c r="B38" s="864"/>
      <c r="C38" s="870" t="s">
        <v>221</v>
      </c>
      <c r="D38" s="870"/>
      <c r="E38" s="875"/>
      <c r="F38" s="879">
        <v>8.e-002</v>
      </c>
      <c r="G38" s="884">
        <v>0.1</v>
      </c>
      <c r="H38" s="884">
        <v>0.13</v>
      </c>
      <c r="I38" s="884">
        <v>0.14000000000000001</v>
      </c>
      <c r="J38" s="888">
        <v>0.18</v>
      </c>
      <c r="K38" s="861"/>
      <c r="L38" s="861"/>
      <c r="M38" s="861"/>
      <c r="N38" s="861"/>
      <c r="O38" s="861"/>
      <c r="P38" s="861"/>
    </row>
    <row r="39" spans="1:16" ht="39" customHeight="1">
      <c r="A39" s="861"/>
      <c r="B39" s="864"/>
      <c r="C39" s="870" t="s">
        <v>454</v>
      </c>
      <c r="D39" s="870"/>
      <c r="E39" s="875"/>
      <c r="F39" s="879">
        <v>1.53</v>
      </c>
      <c r="G39" s="884">
        <v>1.62</v>
      </c>
      <c r="H39" s="884">
        <v>1.5</v>
      </c>
      <c r="I39" s="884">
        <v>1.01</v>
      </c>
      <c r="J39" s="888">
        <v>0</v>
      </c>
      <c r="K39" s="861"/>
      <c r="L39" s="861"/>
      <c r="M39" s="861"/>
      <c r="N39" s="861"/>
      <c r="O39" s="861"/>
      <c r="P39" s="861"/>
    </row>
    <row r="40" spans="1:16" ht="39" customHeight="1">
      <c r="A40" s="861"/>
      <c r="B40" s="864"/>
      <c r="C40" s="870"/>
      <c r="D40" s="870"/>
      <c r="E40" s="875"/>
      <c r="F40" s="879"/>
      <c r="G40" s="884"/>
      <c r="H40" s="884"/>
      <c r="I40" s="884"/>
      <c r="J40" s="888"/>
      <c r="K40" s="861"/>
      <c r="L40" s="861"/>
      <c r="M40" s="861"/>
      <c r="N40" s="861"/>
      <c r="O40" s="861"/>
      <c r="P40" s="861"/>
    </row>
    <row r="41" spans="1:16" ht="39" customHeight="1">
      <c r="A41" s="861"/>
      <c r="B41" s="864"/>
      <c r="C41" s="870"/>
      <c r="D41" s="870"/>
      <c r="E41" s="875"/>
      <c r="F41" s="879"/>
      <c r="G41" s="884"/>
      <c r="H41" s="884"/>
      <c r="I41" s="884"/>
      <c r="J41" s="888"/>
      <c r="K41" s="861"/>
      <c r="L41" s="861"/>
      <c r="M41" s="861"/>
      <c r="N41" s="861"/>
      <c r="O41" s="861"/>
      <c r="P41" s="861"/>
    </row>
    <row r="42" spans="1:16" ht="39" customHeight="1">
      <c r="A42" s="861"/>
      <c r="B42" s="865"/>
      <c r="C42" s="870" t="s">
        <v>524</v>
      </c>
      <c r="D42" s="870"/>
      <c r="E42" s="875"/>
      <c r="F42" s="879" t="s">
        <v>197</v>
      </c>
      <c r="G42" s="884" t="s">
        <v>197</v>
      </c>
      <c r="H42" s="884" t="s">
        <v>197</v>
      </c>
      <c r="I42" s="884" t="s">
        <v>197</v>
      </c>
      <c r="J42" s="888" t="s">
        <v>197</v>
      </c>
      <c r="K42" s="861"/>
      <c r="L42" s="861"/>
      <c r="M42" s="861"/>
      <c r="N42" s="861"/>
      <c r="O42" s="861"/>
      <c r="P42" s="861"/>
    </row>
    <row r="43" spans="1:16" ht="39" customHeight="1">
      <c r="A43" s="861"/>
      <c r="B43" s="866"/>
      <c r="C43" s="871" t="s">
        <v>293</v>
      </c>
      <c r="D43" s="871"/>
      <c r="E43" s="876"/>
      <c r="F43" s="880">
        <v>0.98</v>
      </c>
      <c r="G43" s="885">
        <v>0.79</v>
      </c>
      <c r="H43" s="885">
        <v>0.42</v>
      </c>
      <c r="I43" s="885" t="s">
        <v>197</v>
      </c>
      <c r="J43" s="889" t="s">
        <v>197</v>
      </c>
      <c r="K43" s="861"/>
      <c r="L43" s="861"/>
      <c r="M43" s="861"/>
      <c r="N43" s="861"/>
      <c r="O43" s="861"/>
      <c r="P43" s="861"/>
    </row>
    <row r="44" spans="1:16" ht="39" customHeight="1">
      <c r="A44" s="861"/>
      <c r="B44" s="867"/>
      <c r="C44" s="872"/>
      <c r="D44" s="872"/>
      <c r="E44" s="872"/>
      <c r="F44" s="881"/>
      <c r="G44" s="881"/>
      <c r="H44" s="881"/>
      <c r="I44" s="881"/>
      <c r="J44" s="88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02l2TuW0QxjDgIaYlexLN/1ayiPwQkBrZc1+8aMvnf7mQPR66gUpX87YvCCRVl/5P/3PiC6CPlRhshlwSHvhcw==" saltValue="YliLzDLrMf0VEBt8woEEY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9"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19</v>
      </c>
      <c r="P43" s="733"/>
      <c r="Q43" s="733"/>
      <c r="R43" s="733"/>
      <c r="S43" s="733"/>
      <c r="T43" s="733"/>
      <c r="U43" s="733"/>
    </row>
    <row r="44" spans="1:21" ht="30.75" customHeight="1">
      <c r="A44" s="733"/>
      <c r="B44" s="890" t="s">
        <v>22</v>
      </c>
      <c r="C44" s="904"/>
      <c r="D44" s="904"/>
      <c r="E44" s="923"/>
      <c r="F44" s="923"/>
      <c r="G44" s="923"/>
      <c r="H44" s="923"/>
      <c r="I44" s="923"/>
      <c r="J44" s="932" t="s">
        <v>16</v>
      </c>
      <c r="K44" s="940" t="s">
        <v>519</v>
      </c>
      <c r="L44" s="949" t="s">
        <v>520</v>
      </c>
      <c r="M44" s="949" t="s">
        <v>521</v>
      </c>
      <c r="N44" s="949" t="s">
        <v>250</v>
      </c>
      <c r="O44" s="958" t="s">
        <v>522</v>
      </c>
      <c r="P44" s="733"/>
      <c r="Q44" s="733"/>
      <c r="R44" s="733"/>
      <c r="S44" s="733"/>
      <c r="T44" s="733"/>
      <c r="U44" s="733"/>
    </row>
    <row r="45" spans="1:21" ht="30.75" customHeight="1">
      <c r="A45" s="733"/>
      <c r="B45" s="891" t="s">
        <v>24</v>
      </c>
      <c r="C45" s="905"/>
      <c r="D45" s="915"/>
      <c r="E45" s="924" t="s">
        <v>21</v>
      </c>
      <c r="F45" s="924"/>
      <c r="G45" s="924"/>
      <c r="H45" s="924"/>
      <c r="I45" s="924"/>
      <c r="J45" s="933"/>
      <c r="K45" s="941">
        <v>8185</v>
      </c>
      <c r="L45" s="950">
        <v>8483</v>
      </c>
      <c r="M45" s="950">
        <v>8638</v>
      </c>
      <c r="N45" s="950">
        <v>8735</v>
      </c>
      <c r="O45" s="959">
        <v>8510</v>
      </c>
      <c r="P45" s="733"/>
      <c r="Q45" s="733"/>
      <c r="R45" s="733"/>
      <c r="S45" s="733"/>
      <c r="T45" s="733"/>
      <c r="U45" s="733"/>
    </row>
    <row r="46" spans="1:21" ht="30.75" customHeight="1">
      <c r="A46" s="733"/>
      <c r="B46" s="892"/>
      <c r="C46" s="906"/>
      <c r="D46" s="916"/>
      <c r="E46" s="925" t="s">
        <v>28</v>
      </c>
      <c r="F46" s="925"/>
      <c r="G46" s="925"/>
      <c r="H46" s="925"/>
      <c r="I46" s="925"/>
      <c r="J46" s="934"/>
      <c r="K46" s="942" t="s">
        <v>197</v>
      </c>
      <c r="L46" s="951" t="s">
        <v>197</v>
      </c>
      <c r="M46" s="951" t="s">
        <v>197</v>
      </c>
      <c r="N46" s="951" t="s">
        <v>197</v>
      </c>
      <c r="O46" s="960" t="s">
        <v>197</v>
      </c>
      <c r="P46" s="733"/>
      <c r="Q46" s="733"/>
      <c r="R46" s="733"/>
      <c r="S46" s="733"/>
      <c r="T46" s="733"/>
      <c r="U46" s="733"/>
    </row>
    <row r="47" spans="1:21" ht="30.75" customHeight="1">
      <c r="A47" s="733"/>
      <c r="B47" s="892"/>
      <c r="C47" s="906"/>
      <c r="D47" s="916"/>
      <c r="E47" s="925" t="s">
        <v>31</v>
      </c>
      <c r="F47" s="925"/>
      <c r="G47" s="925"/>
      <c r="H47" s="925"/>
      <c r="I47" s="925"/>
      <c r="J47" s="934"/>
      <c r="K47" s="942" t="s">
        <v>197</v>
      </c>
      <c r="L47" s="951" t="s">
        <v>197</v>
      </c>
      <c r="M47" s="951" t="s">
        <v>197</v>
      </c>
      <c r="N47" s="951" t="s">
        <v>197</v>
      </c>
      <c r="O47" s="960" t="s">
        <v>197</v>
      </c>
      <c r="P47" s="733"/>
      <c r="Q47" s="733"/>
      <c r="R47" s="733"/>
      <c r="S47" s="733"/>
      <c r="T47" s="733"/>
      <c r="U47" s="733"/>
    </row>
    <row r="48" spans="1:21" ht="30.75" customHeight="1">
      <c r="A48" s="733"/>
      <c r="B48" s="892"/>
      <c r="C48" s="906"/>
      <c r="D48" s="916"/>
      <c r="E48" s="925" t="s">
        <v>37</v>
      </c>
      <c r="F48" s="925"/>
      <c r="G48" s="925"/>
      <c r="H48" s="925"/>
      <c r="I48" s="925"/>
      <c r="J48" s="934"/>
      <c r="K48" s="942">
        <v>1564</v>
      </c>
      <c r="L48" s="951">
        <v>1497</v>
      </c>
      <c r="M48" s="951">
        <v>1324</v>
      </c>
      <c r="N48" s="951">
        <v>1295</v>
      </c>
      <c r="O48" s="960">
        <v>1219</v>
      </c>
      <c r="P48" s="733"/>
      <c r="Q48" s="733"/>
      <c r="R48" s="733"/>
      <c r="S48" s="733"/>
      <c r="T48" s="733"/>
      <c r="U48" s="733"/>
    </row>
    <row r="49" spans="1:21" ht="30.75" customHeight="1">
      <c r="A49" s="733"/>
      <c r="B49" s="892"/>
      <c r="C49" s="906"/>
      <c r="D49" s="916"/>
      <c r="E49" s="925" t="s">
        <v>0</v>
      </c>
      <c r="F49" s="925"/>
      <c r="G49" s="925"/>
      <c r="H49" s="925"/>
      <c r="I49" s="925"/>
      <c r="J49" s="934"/>
      <c r="K49" s="942">
        <v>388</v>
      </c>
      <c r="L49" s="951">
        <v>367</v>
      </c>
      <c r="M49" s="951">
        <v>327</v>
      </c>
      <c r="N49" s="951">
        <v>343</v>
      </c>
      <c r="O49" s="960">
        <v>382</v>
      </c>
      <c r="P49" s="733"/>
      <c r="Q49" s="733"/>
      <c r="R49" s="733"/>
      <c r="S49" s="733"/>
      <c r="T49" s="733"/>
      <c r="U49" s="733"/>
    </row>
    <row r="50" spans="1:21" ht="30.75" customHeight="1">
      <c r="A50" s="733"/>
      <c r="B50" s="892"/>
      <c r="C50" s="906"/>
      <c r="D50" s="916"/>
      <c r="E50" s="925" t="s">
        <v>39</v>
      </c>
      <c r="F50" s="925"/>
      <c r="G50" s="925"/>
      <c r="H50" s="925"/>
      <c r="I50" s="925"/>
      <c r="J50" s="934"/>
      <c r="K50" s="942">
        <v>44</v>
      </c>
      <c r="L50" s="951">
        <v>151</v>
      </c>
      <c r="M50" s="951">
        <v>55</v>
      </c>
      <c r="N50" s="951">
        <v>68</v>
      </c>
      <c r="O50" s="960">
        <v>56</v>
      </c>
      <c r="P50" s="733"/>
      <c r="Q50" s="733"/>
      <c r="R50" s="733"/>
      <c r="S50" s="733"/>
      <c r="T50" s="733"/>
      <c r="U50" s="733"/>
    </row>
    <row r="51" spans="1:21" ht="30.75" customHeight="1">
      <c r="A51" s="733"/>
      <c r="B51" s="893"/>
      <c r="C51" s="907"/>
      <c r="D51" s="917"/>
      <c r="E51" s="925" t="s">
        <v>43</v>
      </c>
      <c r="F51" s="925"/>
      <c r="G51" s="925"/>
      <c r="H51" s="925"/>
      <c r="I51" s="925"/>
      <c r="J51" s="934"/>
      <c r="K51" s="942" t="s">
        <v>197</v>
      </c>
      <c r="L51" s="951" t="s">
        <v>197</v>
      </c>
      <c r="M51" s="951" t="s">
        <v>197</v>
      </c>
      <c r="N51" s="951" t="s">
        <v>197</v>
      </c>
      <c r="O51" s="960" t="s">
        <v>197</v>
      </c>
      <c r="P51" s="733"/>
      <c r="Q51" s="733"/>
      <c r="R51" s="733"/>
      <c r="S51" s="733"/>
      <c r="T51" s="733"/>
      <c r="U51" s="733"/>
    </row>
    <row r="52" spans="1:21" ht="30.75" customHeight="1">
      <c r="A52" s="733"/>
      <c r="B52" s="894" t="s">
        <v>46</v>
      </c>
      <c r="C52" s="908"/>
      <c r="D52" s="917"/>
      <c r="E52" s="925" t="s">
        <v>47</v>
      </c>
      <c r="F52" s="925"/>
      <c r="G52" s="925"/>
      <c r="H52" s="925"/>
      <c r="I52" s="925"/>
      <c r="J52" s="934"/>
      <c r="K52" s="942">
        <v>8001</v>
      </c>
      <c r="L52" s="951">
        <v>8056</v>
      </c>
      <c r="M52" s="951">
        <v>7946</v>
      </c>
      <c r="N52" s="951">
        <v>7751</v>
      </c>
      <c r="O52" s="960">
        <v>7691</v>
      </c>
      <c r="P52" s="733"/>
      <c r="Q52" s="733"/>
      <c r="R52" s="733"/>
      <c r="S52" s="733"/>
      <c r="T52" s="733"/>
      <c r="U52" s="733"/>
    </row>
    <row r="53" spans="1:21" ht="30.75" customHeight="1">
      <c r="A53" s="733"/>
      <c r="B53" s="895" t="s">
        <v>48</v>
      </c>
      <c r="C53" s="909"/>
      <c r="D53" s="918"/>
      <c r="E53" s="926" t="s">
        <v>51</v>
      </c>
      <c r="F53" s="926"/>
      <c r="G53" s="926"/>
      <c r="H53" s="926"/>
      <c r="I53" s="926"/>
      <c r="J53" s="935"/>
      <c r="K53" s="943">
        <v>2180</v>
      </c>
      <c r="L53" s="952">
        <v>2442</v>
      </c>
      <c r="M53" s="952">
        <v>2398</v>
      </c>
      <c r="N53" s="952">
        <v>2690</v>
      </c>
      <c r="O53" s="961">
        <v>2476</v>
      </c>
      <c r="P53" s="733"/>
      <c r="Q53" s="733"/>
      <c r="R53" s="733"/>
      <c r="S53" s="733"/>
      <c r="T53" s="733"/>
      <c r="U53" s="733"/>
    </row>
    <row r="54" spans="1:21" ht="24" customHeight="1">
      <c r="A54" s="733"/>
      <c r="B54" s="896" t="s">
        <v>56</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6</v>
      </c>
      <c r="C56" s="910"/>
      <c r="D56" s="910"/>
      <c r="E56" s="910"/>
      <c r="F56" s="910"/>
      <c r="G56" s="910"/>
      <c r="H56" s="910"/>
      <c r="I56" s="910"/>
      <c r="J56" s="910"/>
      <c r="K56" s="944"/>
      <c r="L56" s="944"/>
      <c r="M56" s="944"/>
      <c r="N56" s="944"/>
      <c r="O56" s="962" t="s">
        <v>23</v>
      </c>
      <c r="P56" s="733"/>
      <c r="Q56" s="733"/>
      <c r="R56" s="733"/>
      <c r="S56" s="733"/>
      <c r="T56" s="733"/>
      <c r="U56" s="733"/>
    </row>
    <row r="57" spans="1:21" ht="31.5" customHeight="1">
      <c r="A57" s="733"/>
      <c r="B57" s="898"/>
      <c r="C57" s="911"/>
      <c r="D57" s="911"/>
      <c r="E57" s="927"/>
      <c r="F57" s="927"/>
      <c r="G57" s="927"/>
      <c r="H57" s="927"/>
      <c r="I57" s="927"/>
      <c r="J57" s="936" t="s">
        <v>16</v>
      </c>
      <c r="K57" s="945" t="s">
        <v>519</v>
      </c>
      <c r="L57" s="953" t="s">
        <v>520</v>
      </c>
      <c r="M57" s="953" t="s">
        <v>521</v>
      </c>
      <c r="N57" s="953" t="s">
        <v>250</v>
      </c>
      <c r="O57" s="963" t="s">
        <v>522</v>
      </c>
      <c r="P57" s="733"/>
      <c r="Q57" s="733"/>
      <c r="R57" s="733"/>
      <c r="S57" s="733"/>
      <c r="T57" s="733"/>
      <c r="U57" s="733"/>
    </row>
    <row r="58" spans="1:21" ht="31.5" customHeight="1">
      <c r="B58" s="899" t="s">
        <v>57</v>
      </c>
      <c r="C58" s="912"/>
      <c r="D58" s="919" t="s">
        <v>60</v>
      </c>
      <c r="E58" s="928"/>
      <c r="F58" s="928"/>
      <c r="G58" s="928"/>
      <c r="H58" s="928"/>
      <c r="I58" s="928"/>
      <c r="J58" s="937"/>
      <c r="K58" s="946"/>
      <c r="L58" s="954"/>
      <c r="M58" s="954"/>
      <c r="N58" s="954"/>
      <c r="O58" s="964"/>
    </row>
    <row r="59" spans="1:21" ht="31.5" customHeight="1">
      <c r="B59" s="900"/>
      <c r="C59" s="913"/>
      <c r="D59" s="920" t="s">
        <v>12</v>
      </c>
      <c r="E59" s="929"/>
      <c r="F59" s="929"/>
      <c r="G59" s="929"/>
      <c r="H59" s="929"/>
      <c r="I59" s="929"/>
      <c r="J59" s="938"/>
      <c r="K59" s="947"/>
      <c r="L59" s="955"/>
      <c r="M59" s="955"/>
      <c r="N59" s="955"/>
      <c r="O59" s="965"/>
    </row>
    <row r="60" spans="1:21" ht="31.5" customHeight="1">
      <c r="B60" s="901"/>
      <c r="C60" s="914"/>
      <c r="D60" s="921" t="s">
        <v>62</v>
      </c>
      <c r="E60" s="930"/>
      <c r="F60" s="930"/>
      <c r="G60" s="930"/>
      <c r="H60" s="930"/>
      <c r="I60" s="930"/>
      <c r="J60" s="939"/>
      <c r="K60" s="948"/>
      <c r="L60" s="956"/>
      <c r="M60" s="956"/>
      <c r="N60" s="956"/>
      <c r="O60" s="966"/>
    </row>
    <row r="61" spans="1:21" ht="24" customHeight="1">
      <c r="B61" s="902"/>
      <c r="C61" s="902"/>
      <c r="D61" s="922" t="s">
        <v>45</v>
      </c>
      <c r="E61" s="931"/>
      <c r="F61" s="931"/>
      <c r="G61" s="931"/>
      <c r="H61" s="931"/>
      <c r="I61" s="931"/>
      <c r="J61" s="931"/>
      <c r="K61" s="931"/>
      <c r="L61" s="931"/>
      <c r="M61" s="931"/>
      <c r="N61" s="931"/>
      <c r="O61" s="931"/>
    </row>
    <row r="62" spans="1:21" ht="24" customHeight="1">
      <c r="B62" s="903"/>
      <c r="C62" s="903"/>
      <c r="D62" s="922" t="s">
        <v>38</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I14wo0azSdHG2Q+9P1qne8xCPFbsiKtu2FojzakxNqmteLG/lp1Q4eZTWhYb/Fb4XSylM0DvsOZDnrm4rAT6Yg==" saltValue="OPFimzbRBMRsFuqjXr9ch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19</v>
      </c>
    </row>
    <row r="40" spans="2:13" ht="27.75" customHeight="1">
      <c r="B40" s="890" t="s">
        <v>22</v>
      </c>
      <c r="C40" s="904"/>
      <c r="D40" s="904"/>
      <c r="E40" s="923"/>
      <c r="F40" s="923"/>
      <c r="G40" s="923"/>
      <c r="H40" s="932" t="s">
        <v>16</v>
      </c>
      <c r="I40" s="940" t="s">
        <v>519</v>
      </c>
      <c r="J40" s="949" t="s">
        <v>520</v>
      </c>
      <c r="K40" s="949" t="s">
        <v>521</v>
      </c>
      <c r="L40" s="949" t="s">
        <v>250</v>
      </c>
      <c r="M40" s="989" t="s">
        <v>522</v>
      </c>
    </row>
    <row r="41" spans="2:13" ht="27.75" customHeight="1">
      <c r="B41" s="891" t="s">
        <v>33</v>
      </c>
      <c r="C41" s="905"/>
      <c r="D41" s="915"/>
      <c r="E41" s="972" t="s">
        <v>53</v>
      </c>
      <c r="F41" s="972"/>
      <c r="G41" s="972"/>
      <c r="H41" s="978"/>
      <c r="I41" s="982">
        <v>83898</v>
      </c>
      <c r="J41" s="986">
        <v>82554</v>
      </c>
      <c r="K41" s="986">
        <v>80468</v>
      </c>
      <c r="L41" s="986">
        <v>76319</v>
      </c>
      <c r="M41" s="990">
        <v>73543</v>
      </c>
    </row>
    <row r="42" spans="2:13" ht="27.75" customHeight="1">
      <c r="B42" s="892"/>
      <c r="C42" s="906"/>
      <c r="D42" s="916"/>
      <c r="E42" s="973" t="s">
        <v>68</v>
      </c>
      <c r="F42" s="973"/>
      <c r="G42" s="973"/>
      <c r="H42" s="979"/>
      <c r="I42" s="983" t="s">
        <v>197</v>
      </c>
      <c r="J42" s="987" t="s">
        <v>197</v>
      </c>
      <c r="K42" s="987" t="s">
        <v>197</v>
      </c>
      <c r="L42" s="987" t="s">
        <v>197</v>
      </c>
      <c r="M42" s="991" t="s">
        <v>197</v>
      </c>
    </row>
    <row r="43" spans="2:13" ht="27.75" customHeight="1">
      <c r="B43" s="892"/>
      <c r="C43" s="906"/>
      <c r="D43" s="916"/>
      <c r="E43" s="973" t="s">
        <v>69</v>
      </c>
      <c r="F43" s="973"/>
      <c r="G43" s="973"/>
      <c r="H43" s="979"/>
      <c r="I43" s="983">
        <v>16828</v>
      </c>
      <c r="J43" s="987">
        <v>15850</v>
      </c>
      <c r="K43" s="987">
        <v>13952</v>
      </c>
      <c r="L43" s="987">
        <v>12983</v>
      </c>
      <c r="M43" s="991">
        <v>13530</v>
      </c>
    </row>
    <row r="44" spans="2:13" ht="27.75" customHeight="1">
      <c r="B44" s="892"/>
      <c r="C44" s="906"/>
      <c r="D44" s="916"/>
      <c r="E44" s="973" t="s">
        <v>72</v>
      </c>
      <c r="F44" s="973"/>
      <c r="G44" s="973"/>
      <c r="H44" s="979"/>
      <c r="I44" s="983">
        <v>1727</v>
      </c>
      <c r="J44" s="987">
        <v>1630</v>
      </c>
      <c r="K44" s="987">
        <v>1515</v>
      </c>
      <c r="L44" s="987">
        <v>1439</v>
      </c>
      <c r="M44" s="991">
        <v>2276</v>
      </c>
    </row>
    <row r="45" spans="2:13" ht="27.75" customHeight="1">
      <c r="B45" s="892"/>
      <c r="C45" s="906"/>
      <c r="D45" s="916"/>
      <c r="E45" s="973" t="s">
        <v>74</v>
      </c>
      <c r="F45" s="973"/>
      <c r="G45" s="973"/>
      <c r="H45" s="979"/>
      <c r="I45" s="983">
        <v>7006</v>
      </c>
      <c r="J45" s="987">
        <v>6970</v>
      </c>
      <c r="K45" s="987">
        <v>7284</v>
      </c>
      <c r="L45" s="987">
        <v>7710</v>
      </c>
      <c r="M45" s="991">
        <v>7711</v>
      </c>
    </row>
    <row r="46" spans="2:13" ht="27.75" customHeight="1">
      <c r="B46" s="892"/>
      <c r="C46" s="906"/>
      <c r="D46" s="917"/>
      <c r="E46" s="973" t="s">
        <v>73</v>
      </c>
      <c r="F46" s="973"/>
      <c r="G46" s="973"/>
      <c r="H46" s="979"/>
      <c r="I46" s="983" t="s">
        <v>197</v>
      </c>
      <c r="J46" s="987" t="s">
        <v>197</v>
      </c>
      <c r="K46" s="987" t="s">
        <v>197</v>
      </c>
      <c r="L46" s="987" t="s">
        <v>197</v>
      </c>
      <c r="M46" s="991" t="s">
        <v>197</v>
      </c>
    </row>
    <row r="47" spans="2:13" ht="27.75" customHeight="1">
      <c r="B47" s="892"/>
      <c r="C47" s="906"/>
      <c r="D47" s="970"/>
      <c r="E47" s="974" t="s">
        <v>76</v>
      </c>
      <c r="F47" s="977"/>
      <c r="G47" s="977"/>
      <c r="H47" s="980"/>
      <c r="I47" s="983" t="s">
        <v>197</v>
      </c>
      <c r="J47" s="987" t="s">
        <v>197</v>
      </c>
      <c r="K47" s="987" t="s">
        <v>197</v>
      </c>
      <c r="L47" s="987" t="s">
        <v>197</v>
      </c>
      <c r="M47" s="991" t="s">
        <v>197</v>
      </c>
    </row>
    <row r="48" spans="2:13" ht="27.75" customHeight="1">
      <c r="B48" s="892"/>
      <c r="C48" s="906"/>
      <c r="D48" s="916"/>
      <c r="E48" s="973" t="s">
        <v>80</v>
      </c>
      <c r="F48" s="973"/>
      <c r="G48" s="973"/>
      <c r="H48" s="979"/>
      <c r="I48" s="983" t="s">
        <v>197</v>
      </c>
      <c r="J48" s="987" t="s">
        <v>197</v>
      </c>
      <c r="K48" s="987" t="s">
        <v>197</v>
      </c>
      <c r="L48" s="987" t="s">
        <v>197</v>
      </c>
      <c r="M48" s="991" t="s">
        <v>197</v>
      </c>
    </row>
    <row r="49" spans="2:13" ht="27.75" customHeight="1">
      <c r="B49" s="893"/>
      <c r="C49" s="907"/>
      <c r="D49" s="916"/>
      <c r="E49" s="973" t="s">
        <v>86</v>
      </c>
      <c r="F49" s="973"/>
      <c r="G49" s="973"/>
      <c r="H49" s="979"/>
      <c r="I49" s="983" t="s">
        <v>197</v>
      </c>
      <c r="J49" s="987" t="s">
        <v>197</v>
      </c>
      <c r="K49" s="987" t="s">
        <v>197</v>
      </c>
      <c r="L49" s="987" t="s">
        <v>197</v>
      </c>
      <c r="M49" s="991" t="s">
        <v>197</v>
      </c>
    </row>
    <row r="50" spans="2:13" ht="27.75" customHeight="1">
      <c r="B50" s="967" t="s">
        <v>88</v>
      </c>
      <c r="C50" s="969"/>
      <c r="D50" s="971"/>
      <c r="E50" s="973" t="s">
        <v>90</v>
      </c>
      <c r="F50" s="973"/>
      <c r="G50" s="973"/>
      <c r="H50" s="979"/>
      <c r="I50" s="983">
        <v>7185</v>
      </c>
      <c r="J50" s="987">
        <v>8054</v>
      </c>
      <c r="K50" s="987">
        <v>9075</v>
      </c>
      <c r="L50" s="987">
        <v>9187</v>
      </c>
      <c r="M50" s="991">
        <v>7545</v>
      </c>
    </row>
    <row r="51" spans="2:13" ht="27.75" customHeight="1">
      <c r="B51" s="892"/>
      <c r="C51" s="906"/>
      <c r="D51" s="916"/>
      <c r="E51" s="973" t="s">
        <v>93</v>
      </c>
      <c r="F51" s="973"/>
      <c r="G51" s="973"/>
      <c r="H51" s="979"/>
      <c r="I51" s="983">
        <v>8274</v>
      </c>
      <c r="J51" s="987">
        <v>8038</v>
      </c>
      <c r="K51" s="987">
        <v>7545</v>
      </c>
      <c r="L51" s="987">
        <v>8032</v>
      </c>
      <c r="M51" s="991">
        <v>8171</v>
      </c>
    </row>
    <row r="52" spans="2:13" ht="27.75" customHeight="1">
      <c r="B52" s="893"/>
      <c r="C52" s="907"/>
      <c r="D52" s="916"/>
      <c r="E52" s="973" t="s">
        <v>41</v>
      </c>
      <c r="F52" s="973"/>
      <c r="G52" s="973"/>
      <c r="H52" s="979"/>
      <c r="I52" s="983">
        <v>76808</v>
      </c>
      <c r="J52" s="987">
        <v>73459</v>
      </c>
      <c r="K52" s="987">
        <v>69860</v>
      </c>
      <c r="L52" s="987">
        <v>65690</v>
      </c>
      <c r="M52" s="991">
        <v>63270</v>
      </c>
    </row>
    <row r="53" spans="2:13" ht="27.75" customHeight="1">
      <c r="B53" s="895" t="s">
        <v>48</v>
      </c>
      <c r="C53" s="909"/>
      <c r="D53" s="918"/>
      <c r="E53" s="975" t="s">
        <v>95</v>
      </c>
      <c r="F53" s="975"/>
      <c r="G53" s="975"/>
      <c r="H53" s="981"/>
      <c r="I53" s="984">
        <v>17193</v>
      </c>
      <c r="J53" s="988">
        <v>17454</v>
      </c>
      <c r="K53" s="988">
        <v>16737</v>
      </c>
      <c r="L53" s="988">
        <v>15541</v>
      </c>
      <c r="M53" s="992">
        <v>18074</v>
      </c>
    </row>
    <row r="54" spans="2:13" ht="27.75" customHeight="1">
      <c r="B54" s="968"/>
      <c r="C54" s="867"/>
      <c r="D54" s="867"/>
      <c r="E54" s="976"/>
      <c r="F54" s="976"/>
      <c r="G54" s="976"/>
      <c r="H54" s="976"/>
      <c r="I54" s="985"/>
      <c r="J54" s="985"/>
      <c r="K54" s="985"/>
      <c r="L54" s="985"/>
      <c r="M54" s="985"/>
    </row>
    <row r="55" spans="2:13"/>
  </sheetData>
  <sheetProtection algorithmName="SHA-512" hashValue="EFFuH6yU6qfsEqvjRKYx3+Npi1Q2lPzQSsafSpHqVVoeFCk2cDlLeSuYdoiMt32b3qAJ/P/U5PRO4TPxHSJrgQ==" saltValue="EfHprRRIkNH9VkJoX+gHP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F60" sqref="F6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91</v>
      </c>
    </row>
    <row r="54" spans="2:8" ht="29.25" customHeight="1">
      <c r="B54" s="993" t="s">
        <v>7</v>
      </c>
      <c r="C54" s="999"/>
      <c r="D54" s="999"/>
      <c r="E54" s="1008" t="s">
        <v>16</v>
      </c>
      <c r="F54" s="1015" t="s">
        <v>521</v>
      </c>
      <c r="G54" s="1015" t="s">
        <v>250</v>
      </c>
      <c r="H54" s="1023" t="s">
        <v>522</v>
      </c>
    </row>
    <row r="55" spans="2:8" ht="52.5" customHeight="1">
      <c r="B55" s="994"/>
      <c r="C55" s="1000" t="s">
        <v>99</v>
      </c>
      <c r="D55" s="1000"/>
      <c r="E55" s="1009"/>
      <c r="F55" s="1016">
        <v>2904</v>
      </c>
      <c r="G55" s="1016">
        <v>2930</v>
      </c>
      <c r="H55" s="1024">
        <v>2956</v>
      </c>
    </row>
    <row r="56" spans="2:8" ht="52.5" customHeight="1">
      <c r="B56" s="995"/>
      <c r="C56" s="1001" t="s">
        <v>102</v>
      </c>
      <c r="D56" s="1001"/>
      <c r="E56" s="1010"/>
      <c r="F56" s="1017">
        <v>1057</v>
      </c>
      <c r="G56" s="1017">
        <v>1149</v>
      </c>
      <c r="H56" s="1025">
        <v>906</v>
      </c>
    </row>
    <row r="57" spans="2:8" ht="53.25" customHeight="1">
      <c r="B57" s="995"/>
      <c r="C57" s="1002" t="s">
        <v>65</v>
      </c>
      <c r="D57" s="1002"/>
      <c r="E57" s="1011"/>
      <c r="F57" s="1018">
        <v>6828</v>
      </c>
      <c r="G57" s="1018">
        <v>6379</v>
      </c>
      <c r="H57" s="1026">
        <v>4396</v>
      </c>
    </row>
    <row r="58" spans="2:8" ht="45.75" customHeight="1">
      <c r="B58" s="996"/>
      <c r="C58" s="1003" t="s">
        <v>501</v>
      </c>
      <c r="D58" s="1006"/>
      <c r="E58" s="1012"/>
      <c r="F58" s="1019">
        <v>2464</v>
      </c>
      <c r="G58" s="1019">
        <v>2310</v>
      </c>
      <c r="H58" s="1027">
        <v>2010</v>
      </c>
    </row>
    <row r="59" spans="2:8" ht="45.75" customHeight="1">
      <c r="B59" s="996"/>
      <c r="C59" s="1003" t="s">
        <v>536</v>
      </c>
      <c r="D59" s="1006"/>
      <c r="E59" s="1012"/>
      <c r="F59" s="1019">
        <v>940</v>
      </c>
      <c r="G59" s="1019">
        <v>940</v>
      </c>
      <c r="H59" s="1027">
        <v>682</v>
      </c>
    </row>
    <row r="60" spans="2:8" ht="45.75" customHeight="1">
      <c r="B60" s="996"/>
      <c r="C60" s="1003" t="s">
        <v>537</v>
      </c>
      <c r="D60" s="1006"/>
      <c r="E60" s="1012"/>
      <c r="F60" s="1019">
        <v>1195</v>
      </c>
      <c r="G60" s="1019">
        <v>1105</v>
      </c>
      <c r="H60" s="1027">
        <v>672</v>
      </c>
    </row>
    <row r="61" spans="2:8" ht="45.75" customHeight="1">
      <c r="B61" s="996"/>
      <c r="C61" s="1003" t="s">
        <v>463</v>
      </c>
      <c r="D61" s="1006"/>
      <c r="E61" s="1012"/>
      <c r="F61" s="1019">
        <v>1214</v>
      </c>
      <c r="G61" s="1019">
        <v>994</v>
      </c>
      <c r="H61" s="1027">
        <v>410</v>
      </c>
    </row>
    <row r="62" spans="2:8" ht="45.75" customHeight="1">
      <c r="B62" s="997"/>
      <c r="C62" s="1004" t="s">
        <v>352</v>
      </c>
      <c r="D62" s="1007"/>
      <c r="E62" s="1013"/>
      <c r="F62" s="1020">
        <v>745</v>
      </c>
      <c r="G62" s="1020">
        <v>787</v>
      </c>
      <c r="H62" s="1028">
        <v>408</v>
      </c>
    </row>
    <row r="63" spans="2:8" ht="52.5" customHeight="1">
      <c r="B63" s="998"/>
      <c r="C63" s="1005" t="s">
        <v>104</v>
      </c>
      <c r="D63" s="1005"/>
      <c r="E63" s="1014"/>
      <c r="F63" s="1021">
        <v>10789</v>
      </c>
      <c r="G63" s="1021">
        <v>10459</v>
      </c>
      <c r="H63" s="1029">
        <v>8258</v>
      </c>
    </row>
    <row r="64" spans="2:8"/>
  </sheetData>
  <sheetProtection algorithmName="SHA-512" hashValue="mdY1F3tXLVyONqo+SymNMcehI8W8fPhD5PjyCemQaSpshMz7XTU6H9cXMk2ICz9oIYTtgoFbHFgdPRhd3KmJ1A==" saltValue="8S7wTAdjHgxe0/hYCrbZ2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0" customWidth="1"/>
    <col min="2" max="8" width="13.375" style="1030" customWidth="1"/>
    <col min="9" max="16384" width="11.125" style="1030"/>
  </cols>
  <sheetData>
    <row r="1" spans="1:8">
      <c r="A1" s="751"/>
      <c r="B1" s="763"/>
      <c r="C1" s="767"/>
      <c r="D1" s="780"/>
      <c r="E1" s="792"/>
      <c r="F1" s="792"/>
      <c r="G1" s="792"/>
      <c r="H1" s="826"/>
    </row>
    <row r="2" spans="1:8">
      <c r="A2" s="752"/>
      <c r="B2" s="764"/>
      <c r="C2" s="1037"/>
      <c r="D2" s="781" t="s">
        <v>78</v>
      </c>
      <c r="E2" s="793"/>
      <c r="F2" s="1045" t="s">
        <v>518</v>
      </c>
      <c r="G2" s="817"/>
      <c r="H2" s="827"/>
    </row>
    <row r="3" spans="1:8">
      <c r="A3" s="781" t="s">
        <v>474</v>
      </c>
      <c r="B3" s="766"/>
      <c r="C3" s="1038"/>
      <c r="D3" s="1041">
        <v>34354</v>
      </c>
      <c r="E3" s="1043"/>
      <c r="F3" s="1046">
        <v>42898</v>
      </c>
      <c r="G3" s="1048"/>
      <c r="H3" s="1051"/>
    </row>
    <row r="4" spans="1:8">
      <c r="A4" s="753"/>
      <c r="B4" s="765"/>
      <c r="C4" s="1039"/>
      <c r="D4" s="1042">
        <v>15775</v>
      </c>
      <c r="E4" s="1044"/>
      <c r="F4" s="1047">
        <v>21022</v>
      </c>
      <c r="G4" s="1049"/>
      <c r="H4" s="1052"/>
    </row>
    <row r="5" spans="1:8">
      <c r="A5" s="781" t="s">
        <v>313</v>
      </c>
      <c r="B5" s="766"/>
      <c r="C5" s="1038"/>
      <c r="D5" s="1041">
        <v>43383</v>
      </c>
      <c r="E5" s="1043"/>
      <c r="F5" s="1046">
        <v>57604</v>
      </c>
      <c r="G5" s="1048"/>
      <c r="H5" s="1051"/>
    </row>
    <row r="6" spans="1:8">
      <c r="A6" s="753"/>
      <c r="B6" s="765"/>
      <c r="C6" s="1039"/>
      <c r="D6" s="1042">
        <v>28151</v>
      </c>
      <c r="E6" s="1044"/>
      <c r="F6" s="1047">
        <v>25635</v>
      </c>
      <c r="G6" s="1049"/>
      <c r="H6" s="1052"/>
    </row>
    <row r="7" spans="1:8">
      <c r="A7" s="781" t="s">
        <v>133</v>
      </c>
      <c r="B7" s="766"/>
      <c r="C7" s="1038"/>
      <c r="D7" s="1041">
        <v>43716</v>
      </c>
      <c r="E7" s="1043"/>
      <c r="F7" s="1046">
        <v>58103</v>
      </c>
      <c r="G7" s="1048"/>
      <c r="H7" s="1051"/>
    </row>
    <row r="8" spans="1:8">
      <c r="A8" s="753"/>
      <c r="B8" s="765"/>
      <c r="C8" s="1039"/>
      <c r="D8" s="1042">
        <v>27330</v>
      </c>
      <c r="E8" s="1044"/>
      <c r="F8" s="1047">
        <v>25241</v>
      </c>
      <c r="G8" s="1049"/>
      <c r="H8" s="1052"/>
    </row>
    <row r="9" spans="1:8">
      <c r="A9" s="781" t="s">
        <v>515</v>
      </c>
      <c r="B9" s="766"/>
      <c r="C9" s="1038"/>
      <c r="D9" s="1041">
        <v>44130</v>
      </c>
      <c r="E9" s="1043"/>
      <c r="F9" s="1046">
        <v>56415</v>
      </c>
      <c r="G9" s="1048"/>
      <c r="H9" s="1051"/>
    </row>
    <row r="10" spans="1:8">
      <c r="A10" s="753"/>
      <c r="B10" s="765"/>
      <c r="C10" s="1039"/>
      <c r="D10" s="1042">
        <v>21236</v>
      </c>
      <c r="E10" s="1044"/>
      <c r="F10" s="1047">
        <v>22190</v>
      </c>
      <c r="G10" s="1049"/>
      <c r="H10" s="1052"/>
    </row>
    <row r="11" spans="1:8">
      <c r="A11" s="781" t="s">
        <v>516</v>
      </c>
      <c r="B11" s="766"/>
      <c r="C11" s="1038"/>
      <c r="D11" s="1041">
        <v>56510</v>
      </c>
      <c r="E11" s="1043"/>
      <c r="F11" s="1046">
        <v>75407</v>
      </c>
      <c r="G11" s="1048"/>
      <c r="H11" s="1051"/>
    </row>
    <row r="12" spans="1:8">
      <c r="A12" s="753"/>
      <c r="B12" s="765"/>
      <c r="C12" s="1040"/>
      <c r="D12" s="1042">
        <v>28903</v>
      </c>
      <c r="E12" s="1044"/>
      <c r="F12" s="1047">
        <v>32364</v>
      </c>
      <c r="G12" s="1049"/>
      <c r="H12" s="1052"/>
    </row>
    <row r="13" spans="1:8">
      <c r="A13" s="781"/>
      <c r="B13" s="766"/>
      <c r="C13" s="1038"/>
      <c r="D13" s="1041">
        <v>44419</v>
      </c>
      <c r="E13" s="1043"/>
      <c r="F13" s="1046">
        <v>58085</v>
      </c>
      <c r="G13" s="1050"/>
      <c r="H13" s="1051"/>
    </row>
    <row r="14" spans="1:8">
      <c r="A14" s="753"/>
      <c r="B14" s="765"/>
      <c r="C14" s="1039"/>
      <c r="D14" s="1042">
        <v>24279</v>
      </c>
      <c r="E14" s="1044"/>
      <c r="F14" s="1047">
        <v>25290</v>
      </c>
      <c r="G14" s="1049"/>
      <c r="H14" s="1052"/>
    </row>
    <row r="17" spans="1:11">
      <c r="A17" s="1030" t="s">
        <v>20</v>
      </c>
    </row>
    <row r="18" spans="1:11">
      <c r="A18" s="1031"/>
      <c r="B18" s="1031" t="str">
        <f>実質収支比率等に係る経年分析!F$46</f>
        <v>R02</v>
      </c>
      <c r="C18" s="1031" t="str">
        <f>実質収支比率等に係る経年分析!G$46</f>
        <v>R03</v>
      </c>
      <c r="D18" s="1031" t="str">
        <f>実質収支比率等に係る経年分析!H$46</f>
        <v>R04</v>
      </c>
      <c r="E18" s="1031" t="str">
        <f>実質収支比率等に係る経年分析!I$46</f>
        <v>R05</v>
      </c>
      <c r="F18" s="1031" t="str">
        <f>実質収支比率等に係る経年分析!J$46</f>
        <v>R06</v>
      </c>
    </row>
    <row r="19" spans="1:11">
      <c r="A19" s="1031" t="s">
        <v>85</v>
      </c>
      <c r="B19" s="1031">
        <f>ROUND(VALUE(SUBSTITUTE(実質収支比率等に係る経年分析!F$48,"▲","-")),2)</f>
        <v>0.99</v>
      </c>
      <c r="C19" s="1031">
        <f>ROUND(VALUE(SUBSTITUTE(実質収支比率等に係る経年分析!G$48,"▲","-")),2)</f>
        <v>3</v>
      </c>
      <c r="D19" s="1031">
        <f>ROUND(VALUE(SUBSTITUTE(実質収支比率等に係る経年分析!H$48,"▲","-")),2)</f>
        <v>1.38</v>
      </c>
      <c r="E19" s="1031">
        <f>ROUND(VALUE(SUBSTITUTE(実質収支比率等に係る経年分析!I$48,"▲","-")),2)</f>
        <v>1.9300000000000002</v>
      </c>
      <c r="F19" s="1031">
        <f>ROUND(VALUE(SUBSTITUTE(実質収支比率等に係る経年分析!J$48,"▲","-")),2)</f>
        <v>1.53</v>
      </c>
    </row>
    <row r="20" spans="1:11">
      <c r="A20" s="1031" t="s">
        <v>32</v>
      </c>
      <c r="B20" s="1031">
        <f>ROUND(VALUE(SUBSTITUTE(実質収支比率等に係る経年分析!F$47,"▲","-")),2)</f>
        <v>6.1</v>
      </c>
      <c r="C20" s="1031">
        <f>ROUND(VALUE(SUBSTITUTE(実質収支比率等に係る経年分析!G$47,"▲","-")),2)</f>
        <v>6.65</v>
      </c>
      <c r="D20" s="1031">
        <f>ROUND(VALUE(SUBSTITUTE(実質収支比率等に係る経年分析!H$47,"▲","-")),2)</f>
        <v>6.79</v>
      </c>
      <c r="E20" s="1031">
        <f>ROUND(VALUE(SUBSTITUTE(実質収支比率等に係る経年分析!I$47,"▲","-")),2)</f>
        <v>6.82</v>
      </c>
      <c r="F20" s="1031">
        <f>ROUND(VALUE(SUBSTITUTE(実質収支比率等に係る経年分析!J$47,"▲","-")),2)</f>
        <v>6.78</v>
      </c>
    </row>
    <row r="21" spans="1:11">
      <c r="A21" s="1031" t="s">
        <v>108</v>
      </c>
      <c r="B21" s="1031">
        <f>IF(ISNUMBER(VALUE(SUBSTITUTE(実質収支比率等に係る経年分析!F$49,"▲","-"))),ROUND(VALUE(SUBSTITUTE(実質収支比率等に係る経年分析!F$49,"▲","-")),2),NA())</f>
        <v>-1.41</v>
      </c>
      <c r="C21" s="1031">
        <f>IF(ISNUMBER(VALUE(SUBSTITUTE(実質収支比率等に係る経年分析!G$49,"▲","-"))),ROUND(VALUE(SUBSTITUTE(実質収支比率等に係る経年分析!G$49,"▲","-")),2),NA())</f>
        <v>2.81</v>
      </c>
      <c r="D21" s="1031">
        <f>IF(ISNUMBER(VALUE(SUBSTITUTE(実質収支比率等に係る経年分析!H$49,"▲","-"))),ROUND(VALUE(SUBSTITUTE(実質収支比率等に係る経年分析!H$49,"▲","-")),2),NA())</f>
        <v>-1.76</v>
      </c>
      <c r="E21" s="1031">
        <f>IF(ISNUMBER(VALUE(SUBSTITUTE(実質収支比率等に係る経年分析!I$49,"▲","-"))),ROUND(VALUE(SUBSTITUTE(実質収支比率等に係る経年分析!I$49,"▲","-")),2),NA())</f>
        <v>0.62</v>
      </c>
      <c r="F21" s="1031">
        <f>IF(ISNUMBER(VALUE(SUBSTITUTE(実質収支比率等に係る経年分析!J$49,"▲","-"))),ROUND(VALUE(SUBSTITUTE(実質収支比率等に係る経年分析!J$49,"▲","-")),2),NA())</f>
        <v>-0.32</v>
      </c>
    </row>
    <row r="24" spans="1:11">
      <c r="A24" s="1030" t="s">
        <v>97</v>
      </c>
    </row>
    <row r="25" spans="1:11">
      <c r="A25" s="1032"/>
      <c r="B25" s="1032" t="str">
        <f>'連結実質赤字比率に係る赤字・黒字の構成分析'!F$33</f>
        <v>R02</v>
      </c>
      <c r="C25" s="1032"/>
      <c r="D25" s="1032" t="str">
        <f>'連結実質赤字比率に係る赤字・黒字の構成分析'!G$33</f>
        <v>R03</v>
      </c>
      <c r="E25" s="1032"/>
      <c r="F25" s="1032" t="str">
        <f>'連結実質赤字比率に係る赤字・黒字の構成分析'!H$33</f>
        <v>R04</v>
      </c>
      <c r="G25" s="1032"/>
      <c r="H25" s="1032" t="str">
        <f>'連結実質赤字比率に係る赤字・黒字の構成分析'!I$33</f>
        <v>R05</v>
      </c>
      <c r="I25" s="1032"/>
      <c r="J25" s="1032" t="str">
        <f>'連結実質赤字比率に係る赤字・黒字の構成分析'!J$33</f>
        <v>R06</v>
      </c>
      <c r="K25" s="1032"/>
    </row>
    <row r="26" spans="1:11">
      <c r="A26" s="1032"/>
      <c r="B26" s="1032" t="s">
        <v>109</v>
      </c>
      <c r="C26" s="1032" t="s">
        <v>63</v>
      </c>
      <c r="D26" s="1032" t="s">
        <v>109</v>
      </c>
      <c r="E26" s="1032" t="s">
        <v>63</v>
      </c>
      <c r="F26" s="1032" t="s">
        <v>109</v>
      </c>
      <c r="G26" s="1032" t="s">
        <v>63</v>
      </c>
      <c r="H26" s="1032" t="s">
        <v>109</v>
      </c>
      <c r="I26" s="1032" t="s">
        <v>63</v>
      </c>
      <c r="J26" s="1032" t="s">
        <v>109</v>
      </c>
      <c r="K26" s="1032" t="s">
        <v>63</v>
      </c>
    </row>
    <row r="27" spans="1:11">
      <c r="A27" s="1032" t="str">
        <f>IF('連結実質赤字比率に係る赤字・黒字の構成分析'!C$43="",NA(),'連結実質赤字比率に係る赤字・黒字の構成分析'!C$43)</f>
        <v>その他会計（黒字）</v>
      </c>
      <c r="B27" s="1032" t="e">
        <f>IF(ROUND(VALUE(SUBSTITUTE('連結実質赤字比率に係る赤字・黒字の構成分析'!F$43,"▲","-")),2)&lt;0,ABS(ROUND(VALUE(SUBSTITUTE('連結実質赤字比率に係る赤字・黒字の構成分析'!F$43,"▲","-")),2)),NA())</f>
        <v>#N/A</v>
      </c>
      <c r="C27" s="1032">
        <f>IF(ROUND(VALUE(SUBSTITUTE('連結実質赤字比率に係る赤字・黒字の構成分析'!F$43,"▲","-")),2)&gt;=0,ABS(ROUND(VALUE(SUBSTITUTE('連結実質赤字比率に係る赤字・黒字の構成分析'!F$43,"▲","-")),2)),NA())</f>
        <v>0.98</v>
      </c>
      <c r="D27" s="1032" t="e">
        <f>IF(ROUND(VALUE(SUBSTITUTE('連結実質赤字比率に係る赤字・黒字の構成分析'!G$43,"▲","-")),2)&lt;0,ABS(ROUND(VALUE(SUBSTITUTE('連結実質赤字比率に係る赤字・黒字の構成分析'!G$43,"▲","-")),2)),NA())</f>
        <v>#N/A</v>
      </c>
      <c r="E27" s="1032">
        <f>IF(ROUND(VALUE(SUBSTITUTE('連結実質赤字比率に係る赤字・黒字の構成分析'!G$43,"▲","-")),2)&gt;=0,ABS(ROUND(VALUE(SUBSTITUTE('連結実質赤字比率に係る赤字・黒字の構成分析'!G$43,"▲","-")),2)),NA())</f>
        <v>0.79</v>
      </c>
      <c r="F27" s="1032" t="e">
        <f>IF(ROUND(VALUE(SUBSTITUTE('連結実質赤字比率に係る赤字・黒字の構成分析'!H$43,"▲","-")),2)&lt;0,ABS(ROUND(VALUE(SUBSTITUTE('連結実質赤字比率に係る赤字・黒字の構成分析'!H$43,"▲","-")),2)),NA())</f>
        <v>#N/A</v>
      </c>
      <c r="G27" s="1032">
        <f>IF(ROUND(VALUE(SUBSTITUTE('連結実質赤字比率に係る赤字・黒字の構成分析'!H$43,"▲","-")),2)&gt;=0,ABS(ROUND(VALUE(SUBSTITUTE('連結実質赤字比率に係る赤字・黒字の構成分析'!H$43,"▲","-")),2)),NA())</f>
        <v>0.42</v>
      </c>
      <c r="H27" s="1032" t="e">
        <f>IF(ROUND(VALUE(SUBSTITUTE('連結実質赤字比率に係る赤字・黒字の構成分析'!I$43,"▲","-")),2)&lt;0,ABS(ROUND(VALUE(SUBSTITUTE('連結実質赤字比率に係る赤字・黒字の構成分析'!I$43,"▲","-")),2)),NA())</f>
        <v>#VALUE!</v>
      </c>
      <c r="I27" s="1032" t="e">
        <f>IF(ROUND(VALUE(SUBSTITUTE('連結実質赤字比率に係る赤字・黒字の構成分析'!I$43,"▲","-")),2)&gt;=0,ABS(ROUND(VALUE(SUBSTITUTE('連結実質赤字比率に係る赤字・黒字の構成分析'!I$43,"▲","-")),2)),NA())</f>
        <v>#VALUE!</v>
      </c>
      <c r="J27" s="1032" t="e">
        <f>IF(ROUND(VALUE(SUBSTITUTE('連結実質赤字比率に係る赤字・黒字の構成分析'!J$43,"▲","-")),2)&lt;0,ABS(ROUND(VALUE(SUBSTITUTE('連結実質赤字比率に係る赤字・黒字の構成分析'!J$43,"▲","-")),2)),NA())</f>
        <v>#VALUE!</v>
      </c>
      <c r="K27" s="1032" t="e">
        <f>IF(ROUND(VALUE(SUBSTITUTE('連結実質赤字比率に係る赤字・黒字の構成分析'!J$43,"▲","-")),2)&gt;=0,ABS(ROUND(VALUE(SUBSTITUTE('連結実質赤字比率に係る赤字・黒字の構成分析'!J$43,"▲","-")),2)),NA())</f>
        <v>#VALUE!</v>
      </c>
    </row>
    <row r="28" spans="1:11">
      <c r="A28" s="1032" t="str">
        <f>IF('連結実質赤字比率に係る赤字・黒字の構成分析'!C$42="",NA(),'連結実質赤字比率に係る赤字・黒字の構成分析'!C$42)</f>
        <v>その他会計（赤字）</v>
      </c>
      <c r="B28" s="1032" t="e">
        <f>IF(ROUND(VALUE(SUBSTITUTE('連結実質赤字比率に係る赤字・黒字の構成分析'!F$42,"▲","-")),2)&lt;0,ABS(ROUND(VALUE(SUBSTITUTE('連結実質赤字比率に係る赤字・黒字の構成分析'!F$42,"▲","-")),2)),NA())</f>
        <v>#VALUE!</v>
      </c>
      <c r="C28" s="1032" t="e">
        <f>IF(ROUND(VALUE(SUBSTITUTE('連結実質赤字比率に係る赤字・黒字の構成分析'!F$42,"▲","-")),2)&gt;=0,ABS(ROUND(VALUE(SUBSTITUTE('連結実質赤字比率に係る赤字・黒字の構成分析'!F$42,"▲","-")),2)),NA())</f>
        <v>#VALUE!</v>
      </c>
      <c r="D28" s="1032" t="e">
        <f>IF(ROUND(VALUE(SUBSTITUTE('連結実質赤字比率に係る赤字・黒字の構成分析'!G$42,"▲","-")),2)&lt;0,ABS(ROUND(VALUE(SUBSTITUTE('連結実質赤字比率に係る赤字・黒字の構成分析'!G$42,"▲","-")),2)),NA())</f>
        <v>#VALUE!</v>
      </c>
      <c r="E28" s="1032" t="e">
        <f>IF(ROUND(VALUE(SUBSTITUTE('連結実質赤字比率に係る赤字・黒字の構成分析'!G$42,"▲","-")),2)&gt;=0,ABS(ROUND(VALUE(SUBSTITUTE('連結実質赤字比率に係る赤字・黒字の構成分析'!G$42,"▲","-")),2)),NA())</f>
        <v>#VALUE!</v>
      </c>
      <c r="F28" s="1032" t="e">
        <f>IF(ROUND(VALUE(SUBSTITUTE('連結実質赤字比率に係る赤字・黒字の構成分析'!H$42,"▲","-")),2)&lt;0,ABS(ROUND(VALUE(SUBSTITUTE('連結実質赤字比率に係る赤字・黒字の構成分析'!H$42,"▲","-")),2)),NA())</f>
        <v>#VALUE!</v>
      </c>
      <c r="G28" s="1032" t="e">
        <f>IF(ROUND(VALUE(SUBSTITUTE('連結実質赤字比率に係る赤字・黒字の構成分析'!H$42,"▲","-")),2)&gt;=0,ABS(ROUND(VALUE(SUBSTITUTE('連結実質赤字比率に係る赤字・黒字の構成分析'!H$42,"▲","-")),2)),NA())</f>
        <v>#VALUE!</v>
      </c>
      <c r="H28" s="1032" t="e">
        <f>IF(ROUND(VALUE(SUBSTITUTE('連結実質赤字比率に係る赤字・黒字の構成分析'!I$42,"▲","-")),2)&lt;0,ABS(ROUND(VALUE(SUBSTITUTE('連結実質赤字比率に係る赤字・黒字の構成分析'!I$42,"▲","-")),2)),NA())</f>
        <v>#VALUE!</v>
      </c>
      <c r="I28" s="1032" t="e">
        <f>IF(ROUND(VALUE(SUBSTITUTE('連結実質赤字比率に係る赤字・黒字の構成分析'!I$42,"▲","-")),2)&gt;=0,ABS(ROUND(VALUE(SUBSTITUTE('連結実質赤字比率に係る赤字・黒字の構成分析'!I$42,"▲","-")),2)),NA())</f>
        <v>#VALUE!</v>
      </c>
      <c r="J28" s="1032" t="e">
        <f>IF(ROUND(VALUE(SUBSTITUTE('連結実質赤字比率に係る赤字・黒字の構成分析'!J$42,"▲","-")),2)&lt;0,ABS(ROUND(VALUE(SUBSTITUTE('連結実質赤字比率に係る赤字・黒字の構成分析'!J$42,"▲","-")),2)),NA())</f>
        <v>#VALUE!</v>
      </c>
      <c r="K28" s="1032" t="e">
        <f>IF(ROUND(VALUE(SUBSTITUTE('連結実質赤字比率に係る赤字・黒字の構成分析'!J$42,"▲","-")),2)&gt;=0,ABS(ROUND(VALUE(SUBSTITUTE('連結実質赤字比率に係る赤字・黒字の構成分析'!J$42,"▲","-")),2)),NA())</f>
        <v>#VALUE!</v>
      </c>
    </row>
    <row r="29" spans="1:11">
      <c r="A29" s="1032" t="e">
        <f>IF('連結実質赤字比率に係る赤字・黒字の構成分析'!C$41="",NA(),'連結実質赤字比率に係る赤字・黒字の構成分析'!C$41)</f>
        <v>#N/A</v>
      </c>
      <c r="B29" s="1032" t="e">
        <f>IF(ROUND(VALUE(SUBSTITUTE('連結実質赤字比率に係る赤字・黒字の構成分析'!F$41,"▲","-")),2)&lt;0,ABS(ROUND(VALUE(SUBSTITUTE('連結実質赤字比率に係る赤字・黒字の構成分析'!F$41,"▲","-")),2)),NA())</f>
        <v>#VALUE!</v>
      </c>
      <c r="C29" s="1032" t="e">
        <f>IF(ROUND(VALUE(SUBSTITUTE('連結実質赤字比率に係る赤字・黒字の構成分析'!F$41,"▲","-")),2)&gt;=0,ABS(ROUND(VALUE(SUBSTITUTE('連結実質赤字比率に係る赤字・黒字の構成分析'!F$41,"▲","-")),2)),NA())</f>
        <v>#VALUE!</v>
      </c>
      <c r="D29" s="1032" t="e">
        <f>IF(ROUND(VALUE(SUBSTITUTE('連結実質赤字比率に係る赤字・黒字の構成分析'!G$41,"▲","-")),2)&lt;0,ABS(ROUND(VALUE(SUBSTITUTE('連結実質赤字比率に係る赤字・黒字の構成分析'!G$41,"▲","-")),2)),NA())</f>
        <v>#VALUE!</v>
      </c>
      <c r="E29" s="1032" t="e">
        <f>IF(ROUND(VALUE(SUBSTITUTE('連結実質赤字比率に係る赤字・黒字の構成分析'!G$41,"▲","-")),2)&gt;=0,ABS(ROUND(VALUE(SUBSTITUTE('連結実質赤字比率に係る赤字・黒字の構成分析'!G$41,"▲","-")),2)),NA())</f>
        <v>#VALUE!</v>
      </c>
      <c r="F29" s="1032" t="e">
        <f>IF(ROUND(VALUE(SUBSTITUTE('連結実質赤字比率に係る赤字・黒字の構成分析'!H$41,"▲","-")),2)&lt;0,ABS(ROUND(VALUE(SUBSTITUTE('連結実質赤字比率に係る赤字・黒字の構成分析'!H$41,"▲","-")),2)),NA())</f>
        <v>#VALUE!</v>
      </c>
      <c r="G29" s="1032" t="e">
        <f>IF(ROUND(VALUE(SUBSTITUTE('連結実質赤字比率に係る赤字・黒字の構成分析'!H$41,"▲","-")),2)&gt;=0,ABS(ROUND(VALUE(SUBSTITUTE('連結実質赤字比率に係る赤字・黒字の構成分析'!H$41,"▲","-")),2)),NA())</f>
        <v>#VALUE!</v>
      </c>
      <c r="H29" s="1032" t="e">
        <f>IF(ROUND(VALUE(SUBSTITUTE('連結実質赤字比率に係る赤字・黒字の構成分析'!I$41,"▲","-")),2)&lt;0,ABS(ROUND(VALUE(SUBSTITUTE('連結実質赤字比率に係る赤字・黒字の構成分析'!I$41,"▲","-")),2)),NA())</f>
        <v>#VALUE!</v>
      </c>
      <c r="I29" s="1032" t="e">
        <f>IF(ROUND(VALUE(SUBSTITUTE('連結実質赤字比率に係る赤字・黒字の構成分析'!I$41,"▲","-")),2)&gt;=0,ABS(ROUND(VALUE(SUBSTITUTE('連結実質赤字比率に係る赤字・黒字の構成分析'!I$41,"▲","-")),2)),NA())</f>
        <v>#VALUE!</v>
      </c>
      <c r="J29" s="1032" t="e">
        <f>IF(ROUND(VALUE(SUBSTITUTE('連結実質赤字比率に係る赤字・黒字の構成分析'!J$41,"▲","-")),2)&lt;0,ABS(ROUND(VALUE(SUBSTITUTE('連結実質赤字比率に係る赤字・黒字の構成分析'!J$41,"▲","-")),2)),NA())</f>
        <v>#VALUE!</v>
      </c>
      <c r="K29" s="1032" t="e">
        <f>IF(ROUND(VALUE(SUBSTITUTE('連結実質赤字比率に係る赤字・黒字の構成分析'!J$41,"▲","-")),2)&gt;=0,ABS(ROUND(VALUE(SUBSTITUTE('連結実質赤字比率に係る赤字・黒字の構成分析'!J$41,"▲","-")),2)),NA())</f>
        <v>#VALUE!</v>
      </c>
    </row>
    <row r="30" spans="1:11">
      <c r="A30" s="1032" t="e">
        <f>IF('連結実質赤字比率に係る赤字・黒字の構成分析'!C$40="",NA(),'連結実質赤字比率に係る赤字・黒字の構成分析'!C$40)</f>
        <v>#N/A</v>
      </c>
      <c r="B30" s="1032" t="e">
        <f>IF(ROUND(VALUE(SUBSTITUTE('連結実質赤字比率に係る赤字・黒字の構成分析'!F$40,"▲","-")),2)&lt;0,ABS(ROUND(VALUE(SUBSTITUTE('連結実質赤字比率に係る赤字・黒字の構成分析'!F$40,"▲","-")),2)),NA())</f>
        <v>#VALUE!</v>
      </c>
      <c r="C30" s="1032" t="e">
        <f>IF(ROUND(VALUE(SUBSTITUTE('連結実質赤字比率に係る赤字・黒字の構成分析'!F$40,"▲","-")),2)&gt;=0,ABS(ROUND(VALUE(SUBSTITUTE('連結実質赤字比率に係る赤字・黒字の構成分析'!F$40,"▲","-")),2)),NA())</f>
        <v>#VALUE!</v>
      </c>
      <c r="D30" s="1032" t="e">
        <f>IF(ROUND(VALUE(SUBSTITUTE('連結実質赤字比率に係る赤字・黒字の構成分析'!G$40,"▲","-")),2)&lt;0,ABS(ROUND(VALUE(SUBSTITUTE('連結実質赤字比率に係る赤字・黒字の構成分析'!G$40,"▲","-")),2)),NA())</f>
        <v>#VALUE!</v>
      </c>
      <c r="E30" s="1032" t="e">
        <f>IF(ROUND(VALUE(SUBSTITUTE('連結実質赤字比率に係る赤字・黒字の構成分析'!G$40,"▲","-")),2)&gt;=0,ABS(ROUND(VALUE(SUBSTITUTE('連結実質赤字比率に係る赤字・黒字の構成分析'!G$40,"▲","-")),2)),NA())</f>
        <v>#VALUE!</v>
      </c>
      <c r="F30" s="1032" t="e">
        <f>IF(ROUND(VALUE(SUBSTITUTE('連結実質赤字比率に係る赤字・黒字の構成分析'!H$40,"▲","-")),2)&lt;0,ABS(ROUND(VALUE(SUBSTITUTE('連結実質赤字比率に係る赤字・黒字の構成分析'!H$40,"▲","-")),2)),NA())</f>
        <v>#VALUE!</v>
      </c>
      <c r="G30" s="1032" t="e">
        <f>IF(ROUND(VALUE(SUBSTITUTE('連結実質赤字比率に係る赤字・黒字の構成分析'!H$40,"▲","-")),2)&gt;=0,ABS(ROUND(VALUE(SUBSTITUTE('連結実質赤字比率に係る赤字・黒字の構成分析'!H$40,"▲","-")),2)),NA())</f>
        <v>#VALUE!</v>
      </c>
      <c r="H30" s="1032" t="e">
        <f>IF(ROUND(VALUE(SUBSTITUTE('連結実質赤字比率に係る赤字・黒字の構成分析'!I$40,"▲","-")),2)&lt;0,ABS(ROUND(VALUE(SUBSTITUTE('連結実質赤字比率に係る赤字・黒字の構成分析'!I$40,"▲","-")),2)),NA())</f>
        <v>#VALUE!</v>
      </c>
      <c r="I30" s="1032" t="e">
        <f>IF(ROUND(VALUE(SUBSTITUTE('連結実質赤字比率に係る赤字・黒字の構成分析'!I$40,"▲","-")),2)&gt;=0,ABS(ROUND(VALUE(SUBSTITUTE('連結実質赤字比率に係る赤字・黒字の構成分析'!I$40,"▲","-")),2)),NA())</f>
        <v>#VALUE!</v>
      </c>
      <c r="J30" s="1032" t="e">
        <f>IF(ROUND(VALUE(SUBSTITUTE('連結実質赤字比率に係る赤字・黒字の構成分析'!J$40,"▲","-")),2)&lt;0,ABS(ROUND(VALUE(SUBSTITUTE('連結実質赤字比率に係る赤字・黒字の構成分析'!J$40,"▲","-")),2)),NA())</f>
        <v>#VALUE!</v>
      </c>
      <c r="K30" s="1032" t="e">
        <f>IF(ROUND(VALUE(SUBSTITUTE('連結実質赤字比率に係る赤字・黒字の構成分析'!J$40,"▲","-")),2)&gt;=0,ABS(ROUND(VALUE(SUBSTITUTE('連結実質赤字比率に係る赤字・黒字の構成分析'!J$40,"▲","-")),2)),NA())</f>
        <v>#VALUE!</v>
      </c>
    </row>
    <row r="31" spans="1:11">
      <c r="A31" s="1032" t="str">
        <f>IF('連結実質赤字比率に係る赤字・黒字の構成分析'!C$39="",NA(),'連結実質赤字比率に係る赤字・黒字の構成分析'!C$39)</f>
        <v>国民健康保険特別会計</v>
      </c>
      <c r="B31" s="1032" t="e">
        <f>IF(ROUND(VALUE(SUBSTITUTE('連結実質赤字比率に係る赤字・黒字の構成分析'!F$39,"▲","-")),2)&lt;0,ABS(ROUND(VALUE(SUBSTITUTE('連結実質赤字比率に係る赤字・黒字の構成分析'!F$39,"▲","-")),2)),NA())</f>
        <v>#N/A</v>
      </c>
      <c r="C31" s="1032">
        <f>IF(ROUND(VALUE(SUBSTITUTE('連結実質赤字比率に係る赤字・黒字の構成分析'!F$39,"▲","-")),2)&gt;=0,ABS(ROUND(VALUE(SUBSTITUTE('連結実質赤字比率に係る赤字・黒字の構成分析'!F$39,"▲","-")),2)),NA())</f>
        <v>1.53</v>
      </c>
      <c r="D31" s="1032" t="e">
        <f>IF(ROUND(VALUE(SUBSTITUTE('連結実質赤字比率に係る赤字・黒字の構成分析'!G$39,"▲","-")),2)&lt;0,ABS(ROUND(VALUE(SUBSTITUTE('連結実質赤字比率に係る赤字・黒字の構成分析'!G$39,"▲","-")),2)),NA())</f>
        <v>#N/A</v>
      </c>
      <c r="E31" s="1032">
        <f>IF(ROUND(VALUE(SUBSTITUTE('連結実質赤字比率に係る赤字・黒字の構成分析'!G$39,"▲","-")),2)&gt;=0,ABS(ROUND(VALUE(SUBSTITUTE('連結実質赤字比率に係る赤字・黒字の構成分析'!G$39,"▲","-")),2)),NA())</f>
        <v>1.62</v>
      </c>
      <c r="F31" s="1032" t="e">
        <f>IF(ROUND(VALUE(SUBSTITUTE('連結実質赤字比率に係る赤字・黒字の構成分析'!H$39,"▲","-")),2)&lt;0,ABS(ROUND(VALUE(SUBSTITUTE('連結実質赤字比率に係る赤字・黒字の構成分析'!H$39,"▲","-")),2)),NA())</f>
        <v>#N/A</v>
      </c>
      <c r="G31" s="1032">
        <f>IF(ROUND(VALUE(SUBSTITUTE('連結実質赤字比率に係る赤字・黒字の構成分析'!H$39,"▲","-")),2)&gt;=0,ABS(ROUND(VALUE(SUBSTITUTE('連結実質赤字比率に係る赤字・黒字の構成分析'!H$39,"▲","-")),2)),NA())</f>
        <v>1.5</v>
      </c>
      <c r="H31" s="1032" t="e">
        <f>IF(ROUND(VALUE(SUBSTITUTE('連結実質赤字比率に係る赤字・黒字の構成分析'!I$39,"▲","-")),2)&lt;0,ABS(ROUND(VALUE(SUBSTITUTE('連結実質赤字比率に係る赤字・黒字の構成分析'!I$39,"▲","-")),2)),NA())</f>
        <v>#N/A</v>
      </c>
      <c r="I31" s="1032">
        <f>IF(ROUND(VALUE(SUBSTITUTE('連結実質赤字比率に係る赤字・黒字の構成分析'!I$39,"▲","-")),2)&gt;=0,ABS(ROUND(VALUE(SUBSTITUTE('連結実質赤字比率に係る赤字・黒字の構成分析'!I$39,"▲","-")),2)),NA())</f>
        <v>1.01</v>
      </c>
      <c r="J31" s="1032" t="e">
        <f>IF(ROUND(VALUE(SUBSTITUTE('連結実質赤字比率に係る赤字・黒字の構成分析'!J$39,"▲","-")),2)&lt;0,ABS(ROUND(VALUE(SUBSTITUTE('連結実質赤字比率に係る赤字・黒字の構成分析'!J$39,"▲","-")),2)),NA())</f>
        <v>#N/A</v>
      </c>
      <c r="K31" s="1032">
        <f>IF(ROUND(VALUE(SUBSTITUTE('連結実質赤字比率に係る赤字・黒字の構成分析'!J$39,"▲","-")),2)&gt;=0,ABS(ROUND(VALUE(SUBSTITUTE('連結実質赤字比率に係る赤字・黒字の構成分析'!J$39,"▲","-")),2)),NA())</f>
        <v>0</v>
      </c>
    </row>
    <row r="32" spans="1:11">
      <c r="A32" s="1032" t="str">
        <f>IF('連結実質赤字比率に係る赤字・黒字の構成分析'!C$38="",NA(),'連結実質赤字比率に係る赤字・黒字の構成分析'!C$38)</f>
        <v>後期高齢者医療特別会計</v>
      </c>
      <c r="B32" s="1032" t="e">
        <f>IF(ROUND(VALUE(SUBSTITUTE('連結実質赤字比率に係る赤字・黒字の構成分析'!F$38,"▲","-")),2)&lt;0,ABS(ROUND(VALUE(SUBSTITUTE('連結実質赤字比率に係る赤字・黒字の構成分析'!F$38,"▲","-")),2)),NA())</f>
        <v>#N/A</v>
      </c>
      <c r="C32" s="1032">
        <f>IF(ROUND(VALUE(SUBSTITUTE('連結実質赤字比率に係る赤字・黒字の構成分析'!F$38,"▲","-")),2)&gt;=0,ABS(ROUND(VALUE(SUBSTITUTE('連結実質赤字比率に係る赤字・黒字の構成分析'!F$38,"▲","-")),2)),NA())</f>
        <v>8.e-002</v>
      </c>
      <c r="D32" s="1032" t="e">
        <f>IF(ROUND(VALUE(SUBSTITUTE('連結実質赤字比率に係る赤字・黒字の構成分析'!G$38,"▲","-")),2)&lt;0,ABS(ROUND(VALUE(SUBSTITUTE('連結実質赤字比率に係る赤字・黒字の構成分析'!G$38,"▲","-")),2)),NA())</f>
        <v>#N/A</v>
      </c>
      <c r="E32" s="1032">
        <f>IF(ROUND(VALUE(SUBSTITUTE('連結実質赤字比率に係る赤字・黒字の構成分析'!G$38,"▲","-")),2)&gt;=0,ABS(ROUND(VALUE(SUBSTITUTE('連結実質赤字比率に係る赤字・黒字の構成分析'!G$38,"▲","-")),2)),NA())</f>
        <v>0.1</v>
      </c>
      <c r="F32" s="1032" t="e">
        <f>IF(ROUND(VALUE(SUBSTITUTE('連結実質赤字比率に係る赤字・黒字の構成分析'!H$38,"▲","-")),2)&lt;0,ABS(ROUND(VALUE(SUBSTITUTE('連結実質赤字比率に係る赤字・黒字の構成分析'!H$38,"▲","-")),2)),NA())</f>
        <v>#N/A</v>
      </c>
      <c r="G32" s="1032">
        <f>IF(ROUND(VALUE(SUBSTITUTE('連結実質赤字比率に係る赤字・黒字の構成分析'!H$38,"▲","-")),2)&gt;=0,ABS(ROUND(VALUE(SUBSTITUTE('連結実質赤字比率に係る赤字・黒字の構成分析'!H$38,"▲","-")),2)),NA())</f>
        <v>0.13</v>
      </c>
      <c r="H32" s="1032" t="e">
        <f>IF(ROUND(VALUE(SUBSTITUTE('連結実質赤字比率に係る赤字・黒字の構成分析'!I$38,"▲","-")),2)&lt;0,ABS(ROUND(VALUE(SUBSTITUTE('連結実質赤字比率に係る赤字・黒字の構成分析'!I$38,"▲","-")),2)),NA())</f>
        <v>#N/A</v>
      </c>
      <c r="I32" s="1032">
        <f>IF(ROUND(VALUE(SUBSTITUTE('連結実質赤字比率に係る赤字・黒字の構成分析'!I$38,"▲","-")),2)&gt;=0,ABS(ROUND(VALUE(SUBSTITUTE('連結実質赤字比率に係る赤字・黒字の構成分析'!I$38,"▲","-")),2)),NA())</f>
        <v>0.14000000000000001</v>
      </c>
      <c r="J32" s="1032" t="e">
        <f>IF(ROUND(VALUE(SUBSTITUTE('連結実質赤字比率に係る赤字・黒字の構成分析'!J$38,"▲","-")),2)&lt;0,ABS(ROUND(VALUE(SUBSTITUTE('連結実質赤字比率に係る赤字・黒字の構成分析'!J$38,"▲","-")),2)),NA())</f>
        <v>#N/A</v>
      </c>
      <c r="K32" s="1032">
        <f>IF(ROUND(VALUE(SUBSTITUTE('連結実質赤字比率に係る赤字・黒字の構成分析'!J$38,"▲","-")),2)&gt;=0,ABS(ROUND(VALUE(SUBSTITUTE('連結実質赤字比率に係る赤字・黒字の構成分析'!J$38,"▲","-")),2)),NA())</f>
        <v>0.18</v>
      </c>
    </row>
    <row r="33" spans="1:16">
      <c r="A33" s="1032" t="str">
        <f>IF('連結実質赤字比率に係る赤字・黒字の構成分析'!C$37="",NA(),'連結実質赤字比率に係る赤字・黒字の構成分析'!C$37)</f>
        <v>一般会計</v>
      </c>
      <c r="B33" s="1032" t="e">
        <f>IF(ROUND(VALUE(SUBSTITUTE('連結実質赤字比率に係る赤字・黒字の構成分析'!F$37,"▲","-")),2)&lt;0,ABS(ROUND(VALUE(SUBSTITUTE('連結実質赤字比率に係る赤字・黒字の構成分析'!F$37,"▲","-")),2)),NA())</f>
        <v>#N/A</v>
      </c>
      <c r="C33" s="1032">
        <f>IF(ROUND(VALUE(SUBSTITUTE('連結実質赤字比率に係る赤字・黒字の構成分析'!F$37,"▲","-")),2)&gt;=0,ABS(ROUND(VALUE(SUBSTITUTE('連結実質赤字比率に係る赤字・黒字の構成分析'!F$37,"▲","-")),2)),NA())</f>
        <v>0.99</v>
      </c>
      <c r="D33" s="1032" t="e">
        <f>IF(ROUND(VALUE(SUBSTITUTE('連結実質赤字比率に係る赤字・黒字の構成分析'!G$37,"▲","-")),2)&lt;0,ABS(ROUND(VALUE(SUBSTITUTE('連結実質赤字比率に係る赤字・黒字の構成分析'!G$37,"▲","-")),2)),NA())</f>
        <v>#N/A</v>
      </c>
      <c r="E33" s="1032">
        <f>IF(ROUND(VALUE(SUBSTITUTE('連結実質赤字比率に係る赤字・黒字の構成分析'!G$37,"▲","-")),2)&gt;=0,ABS(ROUND(VALUE(SUBSTITUTE('連結実質赤字比率に係る赤字・黒字の構成分析'!G$37,"▲","-")),2)),NA())</f>
        <v>3</v>
      </c>
      <c r="F33" s="1032" t="e">
        <f>IF(ROUND(VALUE(SUBSTITUTE('連結実質赤字比率に係る赤字・黒字の構成分析'!H$37,"▲","-")),2)&lt;0,ABS(ROUND(VALUE(SUBSTITUTE('連結実質赤字比率に係る赤字・黒字の構成分析'!H$37,"▲","-")),2)),NA())</f>
        <v>#N/A</v>
      </c>
      <c r="G33" s="1032">
        <f>IF(ROUND(VALUE(SUBSTITUTE('連結実質赤字比率に係る赤字・黒字の構成分析'!H$37,"▲","-")),2)&gt;=0,ABS(ROUND(VALUE(SUBSTITUTE('連結実質赤字比率に係る赤字・黒字の構成分析'!H$37,"▲","-")),2)),NA())</f>
        <v>1.37</v>
      </c>
      <c r="H33" s="1032" t="e">
        <f>IF(ROUND(VALUE(SUBSTITUTE('連結実質赤字比率に係る赤字・黒字の構成分析'!I$37,"▲","-")),2)&lt;0,ABS(ROUND(VALUE(SUBSTITUTE('連結実質赤字比率に係る赤字・黒字の構成分析'!I$37,"▲","-")),2)),NA())</f>
        <v>#N/A</v>
      </c>
      <c r="I33" s="1032">
        <f>IF(ROUND(VALUE(SUBSTITUTE('連結実質赤字比率に係る赤字・黒字の構成分析'!I$37,"▲","-")),2)&gt;=0,ABS(ROUND(VALUE(SUBSTITUTE('連結実質赤字比率に係る赤字・黒字の構成分析'!I$37,"▲","-")),2)),NA())</f>
        <v>1.9300000000000002</v>
      </c>
      <c r="J33" s="1032" t="e">
        <f>IF(ROUND(VALUE(SUBSTITUTE('連結実質赤字比率に係る赤字・黒字の構成分析'!J$37,"▲","-")),2)&lt;0,ABS(ROUND(VALUE(SUBSTITUTE('連結実質赤字比率に係る赤字・黒字の構成分析'!J$37,"▲","-")),2)),NA())</f>
        <v>#N/A</v>
      </c>
      <c r="K33" s="1032">
        <f>IF(ROUND(VALUE(SUBSTITUTE('連結実質赤字比率に係る赤字・黒字の構成分析'!J$37,"▲","-")),2)&gt;=0,ABS(ROUND(VALUE(SUBSTITUTE('連結実質赤字比率に係る赤字・黒字の構成分析'!J$37,"▲","-")),2)),NA())</f>
        <v>1.52</v>
      </c>
    </row>
    <row r="34" spans="1:16">
      <c r="A34" s="1032" t="str">
        <f>IF('連結実質赤字比率に係る赤字・黒字の構成分析'!C$36="",NA(),'連結実質赤字比率に係る赤字・黒字の構成分析'!C$36)</f>
        <v>介護保険特別会計</v>
      </c>
      <c r="B34" s="1032" t="e">
        <f>IF(ROUND(VALUE(SUBSTITUTE('連結実質赤字比率に係る赤字・黒字の構成分析'!F$36,"▲","-")),2)&lt;0,ABS(ROUND(VALUE(SUBSTITUTE('連結実質赤字比率に係る赤字・黒字の構成分析'!F$36,"▲","-")),2)),NA())</f>
        <v>#N/A</v>
      </c>
      <c r="C34" s="1032">
        <f>IF(ROUND(VALUE(SUBSTITUTE('連結実質赤字比率に係る赤字・黒字の構成分析'!F$36,"▲","-")),2)&gt;=0,ABS(ROUND(VALUE(SUBSTITUTE('連結実質赤字比率に係る赤字・黒字の構成分析'!F$36,"▲","-")),2)),NA())</f>
        <v>0.24</v>
      </c>
      <c r="D34" s="1032" t="e">
        <f>IF(ROUND(VALUE(SUBSTITUTE('連結実質赤字比率に係る赤字・黒字の構成分析'!G$36,"▲","-")),2)&lt;0,ABS(ROUND(VALUE(SUBSTITUTE('連結実質赤字比率に係る赤字・黒字の構成分析'!G$36,"▲","-")),2)),NA())</f>
        <v>#N/A</v>
      </c>
      <c r="E34" s="1032">
        <f>IF(ROUND(VALUE(SUBSTITUTE('連結実質赤字比率に係る赤字・黒字の構成分析'!G$36,"▲","-")),2)&gt;=0,ABS(ROUND(VALUE(SUBSTITUTE('連結実質赤字比率に係る赤字・黒字の構成分析'!G$36,"▲","-")),2)),NA())</f>
        <v>1.21</v>
      </c>
      <c r="F34" s="1032" t="e">
        <f>IF(ROUND(VALUE(SUBSTITUTE('連結実質赤字比率に係る赤字・黒字の構成分析'!H$36,"▲","-")),2)&lt;0,ABS(ROUND(VALUE(SUBSTITUTE('連結実質赤字比率に係る赤字・黒字の構成分析'!H$36,"▲","-")),2)),NA())</f>
        <v>#N/A</v>
      </c>
      <c r="G34" s="1032">
        <f>IF(ROUND(VALUE(SUBSTITUTE('連結実質赤字比率に係る赤字・黒字の構成分析'!H$36,"▲","-")),2)&gt;=0,ABS(ROUND(VALUE(SUBSTITUTE('連結実質赤字比率に係る赤字・黒字の構成分析'!H$36,"▲","-")),2)),NA())</f>
        <v>1.77</v>
      </c>
      <c r="H34" s="1032" t="e">
        <f>IF(ROUND(VALUE(SUBSTITUTE('連結実質赤字比率に係る赤字・黒字の構成分析'!I$36,"▲","-")),2)&lt;0,ABS(ROUND(VALUE(SUBSTITUTE('連結実質赤字比率に係る赤字・黒字の構成分析'!I$36,"▲","-")),2)),NA())</f>
        <v>#N/A</v>
      </c>
      <c r="I34" s="1032">
        <f>IF(ROUND(VALUE(SUBSTITUTE('連結実質赤字比率に係る赤字・黒字の構成分析'!I$36,"▲","-")),2)&gt;=0,ABS(ROUND(VALUE(SUBSTITUTE('連結実質赤字比率に係る赤字・黒字の構成分析'!I$36,"▲","-")),2)),NA())</f>
        <v>1.55</v>
      </c>
      <c r="J34" s="1032" t="e">
        <f>IF(ROUND(VALUE(SUBSTITUTE('連結実質赤字比率に係る赤字・黒字の構成分析'!J$36,"▲","-")),2)&lt;0,ABS(ROUND(VALUE(SUBSTITUTE('連結実質赤字比率に係る赤字・黒字の構成分析'!J$36,"▲","-")),2)),NA())</f>
        <v>#N/A</v>
      </c>
      <c r="K34" s="1032">
        <f>IF(ROUND(VALUE(SUBSTITUTE('連結実質赤字比率に係る赤字・黒字の構成分析'!J$36,"▲","-")),2)&gt;=0,ABS(ROUND(VALUE(SUBSTITUTE('連結実質赤字比率に係る赤字・黒字の構成分析'!J$36,"▲","-")),2)),NA())</f>
        <v>1.78</v>
      </c>
    </row>
    <row r="35" spans="1:16">
      <c r="A35" s="1032" t="str">
        <f>IF('連結実質赤字比率に係る赤字・黒字の構成分析'!C$35="",NA(),'連結実質赤字比率に係る赤字・黒字の構成分析'!C$35)</f>
        <v>下水道事業会計</v>
      </c>
      <c r="B35" s="1032" t="e">
        <f>IF(ROUND(VALUE(SUBSTITUTE('連結実質赤字比率に係る赤字・黒字の構成分析'!F$35,"▲","-")),2)&lt;0,ABS(ROUND(VALUE(SUBSTITUTE('連結実質赤字比率に係る赤字・黒字の構成分析'!F$35,"▲","-")),2)),NA())</f>
        <v>#N/A</v>
      </c>
      <c r="C35" s="1032">
        <f>IF(ROUND(VALUE(SUBSTITUTE('連結実質赤字比率に係る赤字・黒字の構成分析'!F$35,"▲","-")),2)&gt;=0,ABS(ROUND(VALUE(SUBSTITUTE('連結実質赤字比率に係る赤字・黒字の構成分析'!F$35,"▲","-")),2)),NA())</f>
        <v>4.63</v>
      </c>
      <c r="D35" s="1032" t="e">
        <f>IF(ROUND(VALUE(SUBSTITUTE('連結実質赤字比率に係る赤字・黒字の構成分析'!G$35,"▲","-")),2)&lt;0,ABS(ROUND(VALUE(SUBSTITUTE('連結実質赤字比率に係る赤字・黒字の構成分析'!G$35,"▲","-")),2)),NA())</f>
        <v>#N/A</v>
      </c>
      <c r="E35" s="1032">
        <f>IF(ROUND(VALUE(SUBSTITUTE('連結実質赤字比率に係る赤字・黒字の構成分析'!G$35,"▲","-")),2)&gt;=0,ABS(ROUND(VALUE(SUBSTITUTE('連結実質赤字比率に係る赤字・黒字の構成分析'!G$35,"▲","-")),2)),NA())</f>
        <v>4.16</v>
      </c>
      <c r="F35" s="1032" t="e">
        <f>IF(ROUND(VALUE(SUBSTITUTE('連結実質赤字比率に係る赤字・黒字の構成分析'!H$35,"▲","-")),2)&lt;0,ABS(ROUND(VALUE(SUBSTITUTE('連結実質赤字比率に係る赤字・黒字の構成分析'!H$35,"▲","-")),2)),NA())</f>
        <v>#N/A</v>
      </c>
      <c r="G35" s="1032">
        <f>IF(ROUND(VALUE(SUBSTITUTE('連結実質赤字比率に係る赤字・黒字の構成分析'!H$35,"▲","-")),2)&gt;=0,ABS(ROUND(VALUE(SUBSTITUTE('連結実質赤字比率に係る赤字・黒字の構成分析'!H$35,"▲","-")),2)),NA())</f>
        <v>3.61</v>
      </c>
      <c r="H35" s="1032" t="e">
        <f>IF(ROUND(VALUE(SUBSTITUTE('連結実質赤字比率に係る赤字・黒字の構成分析'!I$35,"▲","-")),2)&lt;0,ABS(ROUND(VALUE(SUBSTITUTE('連結実質赤字比率に係る赤字・黒字の構成分析'!I$35,"▲","-")),2)),NA())</f>
        <v>#N/A</v>
      </c>
      <c r="I35" s="1032">
        <f>IF(ROUND(VALUE(SUBSTITUTE('連結実質赤字比率に係る赤字・黒字の構成分析'!I$35,"▲","-")),2)&gt;=0,ABS(ROUND(VALUE(SUBSTITUTE('連結実質赤字比率に係る赤字・黒字の構成分析'!I$35,"▲","-")),2)),NA())</f>
        <v>3.03</v>
      </c>
      <c r="J35" s="1032" t="e">
        <f>IF(ROUND(VALUE(SUBSTITUTE('連結実質赤字比率に係る赤字・黒字の構成分析'!J$35,"▲","-")),2)&lt;0,ABS(ROUND(VALUE(SUBSTITUTE('連結実質赤字比率に係る赤字・黒字の構成分析'!J$35,"▲","-")),2)),NA())</f>
        <v>#N/A</v>
      </c>
      <c r="K35" s="1032">
        <f>IF(ROUND(VALUE(SUBSTITUTE('連結実質赤字比率に係る赤字・黒字の構成分析'!J$35,"▲","-")),2)&gt;=0,ABS(ROUND(VALUE(SUBSTITUTE('連結実質赤字比率に係る赤字・黒字の構成分析'!J$35,"▲","-")),2)),NA())</f>
        <v>3.83</v>
      </c>
    </row>
    <row r="36" spans="1:16">
      <c r="A36" s="1032" t="str">
        <f>IF('連結実質赤字比率に係る赤字・黒字の構成分析'!C$34="",NA(),'連結実質赤字比率に係る赤字・黒字の構成分析'!C$34)</f>
        <v>水道事業会計</v>
      </c>
      <c r="B36" s="1032" t="e">
        <f>IF(ROUND(VALUE(SUBSTITUTE('連結実質赤字比率に係る赤字・黒字の構成分析'!F$34,"▲","-")),2)&lt;0,ABS(ROUND(VALUE(SUBSTITUTE('連結実質赤字比率に係る赤字・黒字の構成分析'!F$34,"▲","-")),2)),NA())</f>
        <v>#N/A</v>
      </c>
      <c r="C36" s="1032">
        <f>IF(ROUND(VALUE(SUBSTITUTE('連結実質赤字比率に係る赤字・黒字の構成分析'!F$34,"▲","-")),2)&gt;=0,ABS(ROUND(VALUE(SUBSTITUTE('連結実質赤字比率に係る赤字・黒字の構成分析'!F$34,"▲","-")),2)),NA())</f>
        <v>10.08</v>
      </c>
      <c r="D36" s="1032" t="e">
        <f>IF(ROUND(VALUE(SUBSTITUTE('連結実質赤字比率に係る赤字・黒字の構成分析'!G$34,"▲","-")),2)&lt;0,ABS(ROUND(VALUE(SUBSTITUTE('連結実質赤字比率に係る赤字・黒字の構成分析'!G$34,"▲","-")),2)),NA())</f>
        <v>#N/A</v>
      </c>
      <c r="E36" s="1032">
        <f>IF(ROUND(VALUE(SUBSTITUTE('連結実質赤字比率に係る赤字・黒字の構成分析'!G$34,"▲","-")),2)&gt;=0,ABS(ROUND(VALUE(SUBSTITUTE('連結実質赤字比率に係る赤字・黒字の構成分析'!G$34,"▲","-")),2)),NA())</f>
        <v>10.83</v>
      </c>
      <c r="F36" s="1032" t="e">
        <f>IF(ROUND(VALUE(SUBSTITUTE('連結実質赤字比率に係る赤字・黒字の構成分析'!H$34,"▲","-")),2)&lt;0,ABS(ROUND(VALUE(SUBSTITUTE('連結実質赤字比率に係る赤字・黒字の構成分析'!H$34,"▲","-")),2)),NA())</f>
        <v>#N/A</v>
      </c>
      <c r="G36" s="1032">
        <f>IF(ROUND(VALUE(SUBSTITUTE('連結実質赤字比率に係る赤字・黒字の構成分析'!H$34,"▲","-")),2)&gt;=0,ABS(ROUND(VALUE(SUBSTITUTE('連結実質赤字比率に係る赤字・黒字の構成分析'!H$34,"▲","-")),2)),NA())</f>
        <v>12.03</v>
      </c>
      <c r="H36" s="1032" t="e">
        <f>IF(ROUND(VALUE(SUBSTITUTE('連結実質赤字比率に係る赤字・黒字の構成分析'!I$34,"▲","-")),2)&lt;0,ABS(ROUND(VALUE(SUBSTITUTE('連結実質赤字比率に係る赤字・黒字の構成分析'!I$34,"▲","-")),2)),NA())</f>
        <v>#N/A</v>
      </c>
      <c r="I36" s="1032">
        <f>IF(ROUND(VALUE(SUBSTITUTE('連結実質赤字比率に係る赤字・黒字の構成分析'!I$34,"▲","-")),2)&gt;=0,ABS(ROUND(VALUE(SUBSTITUTE('連結実質赤字比率に係る赤字・黒字の構成分析'!I$34,"▲","-")),2)),NA())</f>
        <v>11.21</v>
      </c>
      <c r="J36" s="1032" t="e">
        <f>IF(ROUND(VALUE(SUBSTITUTE('連結実質赤字比率に係る赤字・黒字の構成分析'!J$34,"▲","-")),2)&lt;0,ABS(ROUND(VALUE(SUBSTITUTE('連結実質赤字比率に係る赤字・黒字の構成分析'!J$34,"▲","-")),2)),NA())</f>
        <v>#N/A</v>
      </c>
      <c r="K36" s="1032">
        <f>IF(ROUND(VALUE(SUBSTITUTE('連結実質赤字比率に係る赤字・黒字の構成分析'!J$34,"▲","-")),2)&gt;=0,ABS(ROUND(VALUE(SUBSTITUTE('連結実質赤字比率に係る赤字・黒字の構成分析'!J$34,"▲","-")),2)),NA())</f>
        <v>9.24</v>
      </c>
    </row>
    <row r="39" spans="1:16">
      <c r="A39" s="1030" t="s">
        <v>10</v>
      </c>
    </row>
    <row r="40" spans="1:16">
      <c r="A40" s="1033"/>
      <c r="B40" s="1033" t="str">
        <f>'実質公債費比率（分子）の構造'!K$44</f>
        <v>R02</v>
      </c>
      <c r="C40" s="1033"/>
      <c r="D40" s="1033"/>
      <c r="E40" s="1033" t="str">
        <f>'実質公債費比率（分子）の構造'!L$44</f>
        <v>R03</v>
      </c>
      <c r="F40" s="1033"/>
      <c r="G40" s="1033"/>
      <c r="H40" s="1033" t="str">
        <f>'実質公債費比率（分子）の構造'!M$44</f>
        <v>R04</v>
      </c>
      <c r="I40" s="1033"/>
      <c r="J40" s="1033"/>
      <c r="K40" s="1033" t="str">
        <f>'実質公債費比率（分子）の構造'!N$44</f>
        <v>R05</v>
      </c>
      <c r="L40" s="1033"/>
      <c r="M40" s="1033"/>
      <c r="N40" s="1033" t="str">
        <f>'実質公債費比率（分子）の構造'!O$44</f>
        <v>R06</v>
      </c>
      <c r="O40" s="1033"/>
      <c r="P40" s="1033"/>
    </row>
    <row r="41" spans="1:16">
      <c r="A41" s="1033"/>
      <c r="B41" s="1033" t="s">
        <v>110</v>
      </c>
      <c r="C41" s="1033"/>
      <c r="D41" s="1033" t="s">
        <v>112</v>
      </c>
      <c r="E41" s="1033" t="s">
        <v>110</v>
      </c>
      <c r="F41" s="1033"/>
      <c r="G41" s="1033" t="s">
        <v>112</v>
      </c>
      <c r="H41" s="1033" t="s">
        <v>110</v>
      </c>
      <c r="I41" s="1033"/>
      <c r="J41" s="1033" t="s">
        <v>112</v>
      </c>
      <c r="K41" s="1033" t="s">
        <v>110</v>
      </c>
      <c r="L41" s="1033"/>
      <c r="M41" s="1033" t="s">
        <v>112</v>
      </c>
      <c r="N41" s="1033" t="s">
        <v>110</v>
      </c>
      <c r="O41" s="1033"/>
      <c r="P41" s="1033" t="s">
        <v>112</v>
      </c>
    </row>
    <row r="42" spans="1:16">
      <c r="A42" s="1033" t="s">
        <v>114</v>
      </c>
      <c r="B42" s="1033"/>
      <c r="C42" s="1033"/>
      <c r="D42" s="1033">
        <f>'実質公債費比率（分子）の構造'!K$52</f>
        <v>8001</v>
      </c>
      <c r="E42" s="1033"/>
      <c r="F42" s="1033"/>
      <c r="G42" s="1033">
        <f>'実質公債費比率（分子）の構造'!L$52</f>
        <v>8056</v>
      </c>
      <c r="H42" s="1033"/>
      <c r="I42" s="1033"/>
      <c r="J42" s="1033">
        <f>'実質公債費比率（分子）の構造'!M$52</f>
        <v>7946</v>
      </c>
      <c r="K42" s="1033"/>
      <c r="L42" s="1033"/>
      <c r="M42" s="1033">
        <f>'実質公債費比率（分子）の構造'!N$52</f>
        <v>7751</v>
      </c>
      <c r="N42" s="1033"/>
      <c r="O42" s="1033"/>
      <c r="P42" s="1033">
        <f>'実質公債費比率（分子）の構造'!O$52</f>
        <v>7691</v>
      </c>
    </row>
    <row r="43" spans="1:16">
      <c r="A43" s="1033" t="s">
        <v>43</v>
      </c>
      <c r="B43" s="1033" t="str">
        <f>'実質公債費比率（分子）の構造'!K$51</f>
        <v>-</v>
      </c>
      <c r="C43" s="1033"/>
      <c r="D43" s="1033"/>
      <c r="E43" s="1033" t="str">
        <f>'実質公債費比率（分子）の構造'!L$51</f>
        <v>-</v>
      </c>
      <c r="F43" s="1033"/>
      <c r="G43" s="1033"/>
      <c r="H43" s="1033" t="str">
        <f>'実質公債費比率（分子）の構造'!M$51</f>
        <v>-</v>
      </c>
      <c r="I43" s="1033"/>
      <c r="J43" s="1033"/>
      <c r="K43" s="1033" t="str">
        <f>'実質公債費比率（分子）の構造'!N$51</f>
        <v>-</v>
      </c>
      <c r="L43" s="1033"/>
      <c r="M43" s="1033"/>
      <c r="N43" s="1033" t="str">
        <f>'実質公債費比率（分子）の構造'!O$51</f>
        <v>-</v>
      </c>
      <c r="O43" s="1033"/>
      <c r="P43" s="1033"/>
    </row>
    <row r="44" spans="1:16">
      <c r="A44" s="1033" t="s">
        <v>39</v>
      </c>
      <c r="B44" s="1033">
        <f>'実質公債費比率（分子）の構造'!K$50</f>
        <v>44</v>
      </c>
      <c r="C44" s="1033"/>
      <c r="D44" s="1033"/>
      <c r="E44" s="1033">
        <f>'実質公債費比率（分子）の構造'!L$50</f>
        <v>151</v>
      </c>
      <c r="F44" s="1033"/>
      <c r="G44" s="1033"/>
      <c r="H44" s="1033">
        <f>'実質公債費比率（分子）の構造'!M$50</f>
        <v>55</v>
      </c>
      <c r="I44" s="1033"/>
      <c r="J44" s="1033"/>
      <c r="K44" s="1033">
        <f>'実質公債費比率（分子）の構造'!N$50</f>
        <v>68</v>
      </c>
      <c r="L44" s="1033"/>
      <c r="M44" s="1033"/>
      <c r="N44" s="1033">
        <f>'実質公債費比率（分子）の構造'!O$50</f>
        <v>56</v>
      </c>
      <c r="O44" s="1033"/>
      <c r="P44" s="1033"/>
    </row>
    <row r="45" spans="1:16">
      <c r="A45" s="1033" t="s">
        <v>0</v>
      </c>
      <c r="B45" s="1033">
        <f>'実質公債費比率（分子）の構造'!K$49</f>
        <v>388</v>
      </c>
      <c r="C45" s="1033"/>
      <c r="D45" s="1033"/>
      <c r="E45" s="1033">
        <f>'実質公債費比率（分子）の構造'!L$49</f>
        <v>367</v>
      </c>
      <c r="F45" s="1033"/>
      <c r="G45" s="1033"/>
      <c r="H45" s="1033">
        <f>'実質公債費比率（分子）の構造'!M$49</f>
        <v>327</v>
      </c>
      <c r="I45" s="1033"/>
      <c r="J45" s="1033"/>
      <c r="K45" s="1033">
        <f>'実質公債費比率（分子）の構造'!N$49</f>
        <v>343</v>
      </c>
      <c r="L45" s="1033"/>
      <c r="M45" s="1033"/>
      <c r="N45" s="1033">
        <f>'実質公債費比率（分子）の構造'!O$49</f>
        <v>382</v>
      </c>
      <c r="O45" s="1033"/>
      <c r="P45" s="1033"/>
    </row>
    <row r="46" spans="1:16">
      <c r="A46" s="1033" t="s">
        <v>37</v>
      </c>
      <c r="B46" s="1033">
        <f>'実質公債費比率（分子）の構造'!K$48</f>
        <v>1564</v>
      </c>
      <c r="C46" s="1033"/>
      <c r="D46" s="1033"/>
      <c r="E46" s="1033">
        <f>'実質公債費比率（分子）の構造'!L$48</f>
        <v>1497</v>
      </c>
      <c r="F46" s="1033"/>
      <c r="G46" s="1033"/>
      <c r="H46" s="1033">
        <f>'実質公債費比率（分子）の構造'!M$48</f>
        <v>1324</v>
      </c>
      <c r="I46" s="1033"/>
      <c r="J46" s="1033"/>
      <c r="K46" s="1033">
        <f>'実質公債費比率（分子）の構造'!N$48</f>
        <v>1295</v>
      </c>
      <c r="L46" s="1033"/>
      <c r="M46" s="1033"/>
      <c r="N46" s="1033">
        <f>'実質公債費比率（分子）の構造'!O$48</f>
        <v>1219</v>
      </c>
      <c r="O46" s="1033"/>
      <c r="P46" s="1033"/>
    </row>
    <row r="47" spans="1:16">
      <c r="A47" s="1033" t="s">
        <v>31</v>
      </c>
      <c r="B47" s="1033" t="str">
        <f>'実質公債費比率（分子）の構造'!K$47</f>
        <v>-</v>
      </c>
      <c r="C47" s="1033"/>
      <c r="D47" s="1033"/>
      <c r="E47" s="1033" t="str">
        <f>'実質公債費比率（分子）の構造'!L$47</f>
        <v>-</v>
      </c>
      <c r="F47" s="1033"/>
      <c r="G47" s="1033"/>
      <c r="H47" s="1033" t="str">
        <f>'実質公債費比率（分子）の構造'!M$47</f>
        <v>-</v>
      </c>
      <c r="I47" s="1033"/>
      <c r="J47" s="1033"/>
      <c r="K47" s="1033" t="str">
        <f>'実質公債費比率（分子）の構造'!N$47</f>
        <v>-</v>
      </c>
      <c r="L47" s="1033"/>
      <c r="M47" s="1033"/>
      <c r="N47" s="1033" t="str">
        <f>'実質公債費比率（分子）の構造'!O$47</f>
        <v>-</v>
      </c>
      <c r="O47" s="1033"/>
      <c r="P47" s="1033"/>
    </row>
    <row r="48" spans="1:16">
      <c r="A48" s="1033" t="s">
        <v>26</v>
      </c>
      <c r="B48" s="1033" t="str">
        <f>'実質公債費比率（分子）の構造'!K$46</f>
        <v>-</v>
      </c>
      <c r="C48" s="1033"/>
      <c r="D48" s="1033"/>
      <c r="E48" s="1033" t="str">
        <f>'実質公債費比率（分子）の構造'!L$46</f>
        <v>-</v>
      </c>
      <c r="F48" s="1033"/>
      <c r="G48" s="1033"/>
      <c r="H48" s="1033" t="str">
        <f>'実質公債費比率（分子）の構造'!M$46</f>
        <v>-</v>
      </c>
      <c r="I48" s="1033"/>
      <c r="J48" s="1033"/>
      <c r="K48" s="1033" t="str">
        <f>'実質公債費比率（分子）の構造'!N$46</f>
        <v>-</v>
      </c>
      <c r="L48" s="1033"/>
      <c r="M48" s="1033"/>
      <c r="N48" s="1033" t="str">
        <f>'実質公債費比率（分子）の構造'!O$46</f>
        <v>-</v>
      </c>
      <c r="O48" s="1033"/>
      <c r="P48" s="1033"/>
    </row>
    <row r="49" spans="1:16">
      <c r="A49" s="1033" t="s">
        <v>21</v>
      </c>
      <c r="B49" s="1033">
        <f>'実質公債費比率（分子）の構造'!K$45</f>
        <v>8185</v>
      </c>
      <c r="C49" s="1033"/>
      <c r="D49" s="1033"/>
      <c r="E49" s="1033">
        <f>'実質公債費比率（分子）の構造'!L$45</f>
        <v>8483</v>
      </c>
      <c r="F49" s="1033"/>
      <c r="G49" s="1033"/>
      <c r="H49" s="1033">
        <f>'実質公債費比率（分子）の構造'!M$45</f>
        <v>8638</v>
      </c>
      <c r="I49" s="1033"/>
      <c r="J49" s="1033"/>
      <c r="K49" s="1033">
        <f>'実質公債費比率（分子）の構造'!N$45</f>
        <v>8735</v>
      </c>
      <c r="L49" s="1033"/>
      <c r="M49" s="1033"/>
      <c r="N49" s="1033">
        <f>'実質公債費比率（分子）の構造'!O$45</f>
        <v>8510</v>
      </c>
      <c r="O49" s="1033"/>
      <c r="P49" s="1033"/>
    </row>
    <row r="50" spans="1:16">
      <c r="A50" s="1033" t="s">
        <v>51</v>
      </c>
      <c r="B50" s="1033" t="e">
        <f>NA()</f>
        <v>#N/A</v>
      </c>
      <c r="C50" s="1033">
        <f>IF(ISNUMBER('実質公債費比率（分子）の構造'!K$53),'実質公債費比率（分子）の構造'!K$53,NA())</f>
        <v>2180</v>
      </c>
      <c r="D50" s="1033" t="e">
        <f>NA()</f>
        <v>#N/A</v>
      </c>
      <c r="E50" s="1033" t="e">
        <f>NA()</f>
        <v>#N/A</v>
      </c>
      <c r="F50" s="1033">
        <f>IF(ISNUMBER('実質公債費比率（分子）の構造'!L$53),'実質公債費比率（分子）の構造'!L$53,NA())</f>
        <v>2442</v>
      </c>
      <c r="G50" s="1033" t="e">
        <f>NA()</f>
        <v>#N/A</v>
      </c>
      <c r="H50" s="1033" t="e">
        <f>NA()</f>
        <v>#N/A</v>
      </c>
      <c r="I50" s="1033">
        <f>IF(ISNUMBER('実質公債費比率（分子）の構造'!M$53),'実質公債費比率（分子）の構造'!M$53,NA())</f>
        <v>2398</v>
      </c>
      <c r="J50" s="1033" t="e">
        <f>NA()</f>
        <v>#N/A</v>
      </c>
      <c r="K50" s="1033" t="e">
        <f>NA()</f>
        <v>#N/A</v>
      </c>
      <c r="L50" s="1033">
        <f>IF(ISNUMBER('実質公債費比率（分子）の構造'!N$53),'実質公債費比率（分子）の構造'!N$53,NA())</f>
        <v>2690</v>
      </c>
      <c r="M50" s="1033" t="e">
        <f>NA()</f>
        <v>#N/A</v>
      </c>
      <c r="N50" s="1033" t="e">
        <f>NA()</f>
        <v>#N/A</v>
      </c>
      <c r="O50" s="1033">
        <f>IF(ISNUMBER('実質公債費比率（分子）の構造'!O$53),'実質公債費比率（分子）の構造'!O$53,NA())</f>
        <v>2476</v>
      </c>
      <c r="P50" s="1033" t="e">
        <f>NA()</f>
        <v>#N/A</v>
      </c>
    </row>
    <row r="53" spans="1:16">
      <c r="A53" s="1030" t="s">
        <v>115</v>
      </c>
    </row>
    <row r="54" spans="1:16">
      <c r="A54" s="1032"/>
      <c r="B54" s="1032" t="str">
        <f>'将来負担比率（分子）の構造'!I$40</f>
        <v>R02</v>
      </c>
      <c r="C54" s="1032"/>
      <c r="D54" s="1032"/>
      <c r="E54" s="1032" t="str">
        <f>'将来負担比率（分子）の構造'!J$40</f>
        <v>R03</v>
      </c>
      <c r="F54" s="1032"/>
      <c r="G54" s="1032"/>
      <c r="H54" s="1032" t="str">
        <f>'将来負担比率（分子）の構造'!K$40</f>
        <v>R04</v>
      </c>
      <c r="I54" s="1032"/>
      <c r="J54" s="1032"/>
      <c r="K54" s="1032" t="str">
        <f>'将来負担比率（分子）の構造'!L$40</f>
        <v>R05</v>
      </c>
      <c r="L54" s="1032"/>
      <c r="M54" s="1032"/>
      <c r="N54" s="1032" t="str">
        <f>'将来負担比率（分子）の構造'!M$40</f>
        <v>R06</v>
      </c>
      <c r="O54" s="1032"/>
      <c r="P54" s="1032"/>
    </row>
    <row r="55" spans="1:16">
      <c r="A55" s="1032"/>
      <c r="B55" s="1032" t="s">
        <v>119</v>
      </c>
      <c r="C55" s="1032"/>
      <c r="D55" s="1032" t="s">
        <v>122</v>
      </c>
      <c r="E55" s="1032" t="s">
        <v>119</v>
      </c>
      <c r="F55" s="1032"/>
      <c r="G55" s="1032" t="s">
        <v>122</v>
      </c>
      <c r="H55" s="1032" t="s">
        <v>119</v>
      </c>
      <c r="I55" s="1032"/>
      <c r="J55" s="1032" t="s">
        <v>122</v>
      </c>
      <c r="K55" s="1032" t="s">
        <v>119</v>
      </c>
      <c r="L55" s="1032"/>
      <c r="M55" s="1032" t="s">
        <v>122</v>
      </c>
      <c r="N55" s="1032" t="s">
        <v>119</v>
      </c>
      <c r="O55" s="1032"/>
      <c r="P55" s="1032" t="s">
        <v>122</v>
      </c>
    </row>
    <row r="56" spans="1:16">
      <c r="A56" s="1032" t="s">
        <v>41</v>
      </c>
      <c r="B56" s="1032"/>
      <c r="C56" s="1032"/>
      <c r="D56" s="1032">
        <f>'将来負担比率（分子）の構造'!I$52</f>
        <v>76808</v>
      </c>
      <c r="E56" s="1032"/>
      <c r="F56" s="1032"/>
      <c r="G56" s="1032">
        <f>'将来負担比率（分子）の構造'!J$52</f>
        <v>73459</v>
      </c>
      <c r="H56" s="1032"/>
      <c r="I56" s="1032"/>
      <c r="J56" s="1032">
        <f>'将来負担比率（分子）の構造'!K$52</f>
        <v>69860</v>
      </c>
      <c r="K56" s="1032"/>
      <c r="L56" s="1032"/>
      <c r="M56" s="1032">
        <f>'将来負担比率（分子）の構造'!L$52</f>
        <v>65690</v>
      </c>
      <c r="N56" s="1032"/>
      <c r="O56" s="1032"/>
      <c r="P56" s="1032">
        <f>'将来負担比率（分子）の構造'!M$52</f>
        <v>63270</v>
      </c>
    </row>
    <row r="57" spans="1:16">
      <c r="A57" s="1032" t="s">
        <v>93</v>
      </c>
      <c r="B57" s="1032"/>
      <c r="C57" s="1032"/>
      <c r="D57" s="1032">
        <f>'将来負担比率（分子）の構造'!I$51</f>
        <v>8274</v>
      </c>
      <c r="E57" s="1032"/>
      <c r="F57" s="1032"/>
      <c r="G57" s="1032">
        <f>'将来負担比率（分子）の構造'!J$51</f>
        <v>8038</v>
      </c>
      <c r="H57" s="1032"/>
      <c r="I57" s="1032"/>
      <c r="J57" s="1032">
        <f>'将来負担比率（分子）の構造'!K$51</f>
        <v>7545</v>
      </c>
      <c r="K57" s="1032"/>
      <c r="L57" s="1032"/>
      <c r="M57" s="1032">
        <f>'将来負担比率（分子）の構造'!L$51</f>
        <v>8032</v>
      </c>
      <c r="N57" s="1032"/>
      <c r="O57" s="1032"/>
      <c r="P57" s="1032">
        <f>'将来負担比率（分子）の構造'!M$51</f>
        <v>8171</v>
      </c>
    </row>
    <row r="58" spans="1:16">
      <c r="A58" s="1032" t="s">
        <v>90</v>
      </c>
      <c r="B58" s="1032"/>
      <c r="C58" s="1032"/>
      <c r="D58" s="1032">
        <f>'将来負担比率（分子）の構造'!I$50</f>
        <v>7185</v>
      </c>
      <c r="E58" s="1032"/>
      <c r="F58" s="1032"/>
      <c r="G58" s="1032">
        <f>'将来負担比率（分子）の構造'!J$50</f>
        <v>8054</v>
      </c>
      <c r="H58" s="1032"/>
      <c r="I58" s="1032"/>
      <c r="J58" s="1032">
        <f>'将来負担比率（分子）の構造'!K$50</f>
        <v>9075</v>
      </c>
      <c r="K58" s="1032"/>
      <c r="L58" s="1032"/>
      <c r="M58" s="1032">
        <f>'将来負担比率（分子）の構造'!L$50</f>
        <v>9187</v>
      </c>
      <c r="N58" s="1032"/>
      <c r="O58" s="1032"/>
      <c r="P58" s="1032">
        <f>'将来負担比率（分子）の構造'!M$50</f>
        <v>7545</v>
      </c>
    </row>
    <row r="59" spans="1:16">
      <c r="A59" s="1032" t="s">
        <v>86</v>
      </c>
      <c r="B59" s="1032" t="str">
        <f>'将来負担比率（分子）の構造'!I$49</f>
        <v>-</v>
      </c>
      <c r="C59" s="1032"/>
      <c r="D59" s="1032"/>
      <c r="E59" s="1032" t="str">
        <f>'将来負担比率（分子）の構造'!J$49</f>
        <v>-</v>
      </c>
      <c r="F59" s="1032"/>
      <c r="G59" s="1032"/>
      <c r="H59" s="1032" t="str">
        <f>'将来負担比率（分子）の構造'!K$49</f>
        <v>-</v>
      </c>
      <c r="I59" s="1032"/>
      <c r="J59" s="1032"/>
      <c r="K59" s="1032" t="str">
        <f>'将来負担比率（分子）の構造'!L$49</f>
        <v>-</v>
      </c>
      <c r="L59" s="1032"/>
      <c r="M59" s="1032"/>
      <c r="N59" s="1032" t="str">
        <f>'将来負担比率（分子）の構造'!M$49</f>
        <v>-</v>
      </c>
      <c r="O59" s="1032"/>
      <c r="P59" s="1032"/>
    </row>
    <row r="60" spans="1:16">
      <c r="A60" s="1032" t="s">
        <v>80</v>
      </c>
      <c r="B60" s="1032" t="str">
        <f>'将来負担比率（分子）の構造'!I$48</f>
        <v>-</v>
      </c>
      <c r="C60" s="1032"/>
      <c r="D60" s="1032"/>
      <c r="E60" s="1032" t="str">
        <f>'将来負担比率（分子）の構造'!J$48</f>
        <v>-</v>
      </c>
      <c r="F60" s="1032"/>
      <c r="G60" s="1032"/>
      <c r="H60" s="1032" t="str">
        <f>'将来負担比率（分子）の構造'!K$48</f>
        <v>-</v>
      </c>
      <c r="I60" s="1032"/>
      <c r="J60" s="1032"/>
      <c r="K60" s="1032" t="str">
        <f>'将来負担比率（分子）の構造'!L$48</f>
        <v>-</v>
      </c>
      <c r="L60" s="1032"/>
      <c r="M60" s="1032"/>
      <c r="N60" s="1032" t="str">
        <f>'将来負担比率（分子）の構造'!M$48</f>
        <v>-</v>
      </c>
      <c r="O60" s="1032"/>
      <c r="P60" s="1032"/>
    </row>
    <row r="61" spans="1:16">
      <c r="A61" s="1032" t="s">
        <v>73</v>
      </c>
      <c r="B61" s="1032" t="str">
        <f>'将来負担比率（分子）の構造'!I$46</f>
        <v>-</v>
      </c>
      <c r="C61" s="1032"/>
      <c r="D61" s="1032"/>
      <c r="E61" s="1032" t="str">
        <f>'将来負担比率（分子）の構造'!J$46</f>
        <v>-</v>
      </c>
      <c r="F61" s="1032"/>
      <c r="G61" s="1032"/>
      <c r="H61" s="1032" t="str">
        <f>'将来負担比率（分子）の構造'!K$46</f>
        <v>-</v>
      </c>
      <c r="I61" s="1032"/>
      <c r="J61" s="1032"/>
      <c r="K61" s="1032" t="str">
        <f>'将来負担比率（分子）の構造'!L$46</f>
        <v>-</v>
      </c>
      <c r="L61" s="1032"/>
      <c r="M61" s="1032"/>
      <c r="N61" s="1032" t="str">
        <f>'将来負担比率（分子）の構造'!M$46</f>
        <v>-</v>
      </c>
      <c r="O61" s="1032"/>
      <c r="P61" s="1032"/>
    </row>
    <row r="62" spans="1:16">
      <c r="A62" s="1032" t="s">
        <v>74</v>
      </c>
      <c r="B62" s="1032">
        <f>'将来負担比率（分子）の構造'!I$45</f>
        <v>7006</v>
      </c>
      <c r="C62" s="1032"/>
      <c r="D62" s="1032"/>
      <c r="E62" s="1032">
        <f>'将来負担比率（分子）の構造'!J$45</f>
        <v>6970</v>
      </c>
      <c r="F62" s="1032"/>
      <c r="G62" s="1032"/>
      <c r="H62" s="1032">
        <f>'将来負担比率（分子）の構造'!K$45</f>
        <v>7284</v>
      </c>
      <c r="I62" s="1032"/>
      <c r="J62" s="1032"/>
      <c r="K62" s="1032">
        <f>'将来負担比率（分子）の構造'!L$45</f>
        <v>7710</v>
      </c>
      <c r="L62" s="1032"/>
      <c r="M62" s="1032"/>
      <c r="N62" s="1032">
        <f>'将来負担比率（分子）の構造'!M$45</f>
        <v>7711</v>
      </c>
      <c r="O62" s="1032"/>
      <c r="P62" s="1032"/>
    </row>
    <row r="63" spans="1:16">
      <c r="A63" s="1032" t="s">
        <v>72</v>
      </c>
      <c r="B63" s="1032">
        <f>'将来負担比率（分子）の構造'!I$44</f>
        <v>1727</v>
      </c>
      <c r="C63" s="1032"/>
      <c r="D63" s="1032"/>
      <c r="E63" s="1032">
        <f>'将来負担比率（分子）の構造'!J$44</f>
        <v>1630</v>
      </c>
      <c r="F63" s="1032"/>
      <c r="G63" s="1032"/>
      <c r="H63" s="1032">
        <f>'将来負担比率（分子）の構造'!K$44</f>
        <v>1515</v>
      </c>
      <c r="I63" s="1032"/>
      <c r="J63" s="1032"/>
      <c r="K63" s="1032">
        <f>'将来負担比率（分子）の構造'!L$44</f>
        <v>1439</v>
      </c>
      <c r="L63" s="1032"/>
      <c r="M63" s="1032"/>
      <c r="N63" s="1032">
        <f>'将来負担比率（分子）の構造'!M$44</f>
        <v>2276</v>
      </c>
      <c r="O63" s="1032"/>
      <c r="P63" s="1032"/>
    </row>
    <row r="64" spans="1:16">
      <c r="A64" s="1032" t="s">
        <v>69</v>
      </c>
      <c r="B64" s="1032">
        <f>'将来負担比率（分子）の構造'!I$43</f>
        <v>16828</v>
      </c>
      <c r="C64" s="1032"/>
      <c r="D64" s="1032"/>
      <c r="E64" s="1032">
        <f>'将来負担比率（分子）の構造'!J$43</f>
        <v>15850</v>
      </c>
      <c r="F64" s="1032"/>
      <c r="G64" s="1032"/>
      <c r="H64" s="1032">
        <f>'将来負担比率（分子）の構造'!K$43</f>
        <v>13952</v>
      </c>
      <c r="I64" s="1032"/>
      <c r="J64" s="1032"/>
      <c r="K64" s="1032">
        <f>'将来負担比率（分子）の構造'!L$43</f>
        <v>12983</v>
      </c>
      <c r="L64" s="1032"/>
      <c r="M64" s="1032"/>
      <c r="N64" s="1032">
        <f>'将来負担比率（分子）の構造'!M$43</f>
        <v>13530</v>
      </c>
      <c r="O64" s="1032"/>
      <c r="P64" s="1032"/>
    </row>
    <row r="65" spans="1:16">
      <c r="A65" s="1032" t="s">
        <v>68</v>
      </c>
      <c r="B65" s="1032" t="str">
        <f>'将来負担比率（分子）の構造'!I$42</f>
        <v>-</v>
      </c>
      <c r="C65" s="1032"/>
      <c r="D65" s="1032"/>
      <c r="E65" s="1032" t="str">
        <f>'将来負担比率（分子）の構造'!J$42</f>
        <v>-</v>
      </c>
      <c r="F65" s="1032"/>
      <c r="G65" s="1032"/>
      <c r="H65" s="1032" t="str">
        <f>'将来負担比率（分子）の構造'!K$42</f>
        <v>-</v>
      </c>
      <c r="I65" s="1032"/>
      <c r="J65" s="1032"/>
      <c r="K65" s="1032" t="str">
        <f>'将来負担比率（分子）の構造'!L$42</f>
        <v>-</v>
      </c>
      <c r="L65" s="1032"/>
      <c r="M65" s="1032"/>
      <c r="N65" s="1032" t="str">
        <f>'将来負担比率（分子）の構造'!M$42</f>
        <v>-</v>
      </c>
      <c r="O65" s="1032"/>
      <c r="P65" s="1032"/>
    </row>
    <row r="66" spans="1:16">
      <c r="A66" s="1032" t="s">
        <v>53</v>
      </c>
      <c r="B66" s="1032">
        <f>'将来負担比率（分子）の構造'!I$41</f>
        <v>83898</v>
      </c>
      <c r="C66" s="1032"/>
      <c r="D66" s="1032"/>
      <c r="E66" s="1032">
        <f>'将来負担比率（分子）の構造'!J$41</f>
        <v>82554</v>
      </c>
      <c r="F66" s="1032"/>
      <c r="G66" s="1032"/>
      <c r="H66" s="1032">
        <f>'将来負担比率（分子）の構造'!K$41</f>
        <v>80468</v>
      </c>
      <c r="I66" s="1032"/>
      <c r="J66" s="1032"/>
      <c r="K66" s="1032">
        <f>'将来負担比率（分子）の構造'!L$41</f>
        <v>76319</v>
      </c>
      <c r="L66" s="1032"/>
      <c r="M66" s="1032"/>
      <c r="N66" s="1032">
        <f>'将来負担比率（分子）の構造'!M$41</f>
        <v>73543</v>
      </c>
      <c r="O66" s="1032"/>
      <c r="P66" s="1032"/>
    </row>
    <row r="67" spans="1:16">
      <c r="A67" s="1032" t="s">
        <v>95</v>
      </c>
      <c r="B67" s="1032" t="e">
        <f>NA()</f>
        <v>#N/A</v>
      </c>
      <c r="C67" s="1032">
        <f>IF(ISNUMBER('将来負担比率（分子）の構造'!I$53),IF('将来負担比率（分子）の構造'!I$53&lt;0,0,'将来負担比率（分子）の構造'!I$53),NA())</f>
        <v>17193</v>
      </c>
      <c r="D67" s="1032" t="e">
        <f>NA()</f>
        <v>#N/A</v>
      </c>
      <c r="E67" s="1032" t="e">
        <f>NA()</f>
        <v>#N/A</v>
      </c>
      <c r="F67" s="1032">
        <f>IF(ISNUMBER('将来負担比率（分子）の構造'!J$53),IF('将来負担比率（分子）の構造'!J$53&lt;0,0,'将来負担比率（分子）の構造'!J$53),NA())</f>
        <v>17454</v>
      </c>
      <c r="G67" s="1032" t="e">
        <f>NA()</f>
        <v>#N/A</v>
      </c>
      <c r="H67" s="1032" t="e">
        <f>NA()</f>
        <v>#N/A</v>
      </c>
      <c r="I67" s="1032">
        <f>IF(ISNUMBER('将来負担比率（分子）の構造'!K$53),IF('将来負担比率（分子）の構造'!K$53&lt;0,0,'将来負担比率（分子）の構造'!K$53),NA())</f>
        <v>16737</v>
      </c>
      <c r="J67" s="1032" t="e">
        <f>NA()</f>
        <v>#N/A</v>
      </c>
      <c r="K67" s="1032" t="e">
        <f>NA()</f>
        <v>#N/A</v>
      </c>
      <c r="L67" s="1032">
        <f>IF(ISNUMBER('将来負担比率（分子）の構造'!L$53),IF('将来負担比率（分子）の構造'!L$53&lt;0,0,'将来負担比率（分子）の構造'!L$53),NA())</f>
        <v>15541</v>
      </c>
      <c r="M67" s="1032" t="e">
        <f>NA()</f>
        <v>#N/A</v>
      </c>
      <c r="N67" s="1032" t="e">
        <f>NA()</f>
        <v>#N/A</v>
      </c>
      <c r="O67" s="1032">
        <f>IF(ISNUMBER('将来負担比率（分子）の構造'!M$53),IF('将来負担比率（分子）の構造'!M$53&lt;0,0,'将来負担比率（分子）の構造'!M$53),NA())</f>
        <v>18074</v>
      </c>
      <c r="P67" s="1032" t="e">
        <f>NA()</f>
        <v>#N/A</v>
      </c>
    </row>
    <row r="70" spans="1:16">
      <c r="A70" s="1035" t="s">
        <v>123</v>
      </c>
      <c r="B70" s="1035"/>
      <c r="C70" s="1035"/>
      <c r="D70" s="1035"/>
      <c r="E70" s="1035"/>
      <c r="F70" s="1035"/>
    </row>
    <row r="71" spans="1:16">
      <c r="A71" s="1034"/>
      <c r="B71" s="1034" t="str">
        <f>基金残高に係る経年分析!F54</f>
        <v>R04</v>
      </c>
      <c r="C71" s="1034" t="str">
        <f>基金残高に係る経年分析!G54</f>
        <v>R05</v>
      </c>
      <c r="D71" s="1034" t="str">
        <f>基金残高に係る経年分析!H54</f>
        <v>R06</v>
      </c>
    </row>
    <row r="72" spans="1:16">
      <c r="A72" s="1034" t="s">
        <v>124</v>
      </c>
      <c r="B72" s="1036">
        <f>基金残高に係る経年分析!F55</f>
        <v>2904</v>
      </c>
      <c r="C72" s="1036">
        <f>基金残高に係る経年分析!G55</f>
        <v>2930</v>
      </c>
      <c r="D72" s="1036">
        <f>基金残高に係る経年分析!H55</f>
        <v>2956</v>
      </c>
    </row>
    <row r="73" spans="1:16">
      <c r="A73" s="1034" t="s">
        <v>125</v>
      </c>
      <c r="B73" s="1036">
        <f>基金残高に係る経年分析!F56</f>
        <v>1057</v>
      </c>
      <c r="C73" s="1036">
        <f>基金残高に係る経年分析!G56</f>
        <v>1149</v>
      </c>
      <c r="D73" s="1036">
        <f>基金残高に係る経年分析!H56</f>
        <v>906</v>
      </c>
    </row>
    <row r="74" spans="1:16">
      <c r="A74" s="1034" t="s">
        <v>127</v>
      </c>
      <c r="B74" s="1036">
        <f>基金残高に係る経年分析!F57</f>
        <v>6828</v>
      </c>
      <c r="C74" s="1036">
        <f>基金残高に係る経年分析!G57</f>
        <v>6379</v>
      </c>
      <c r="D74" s="1036">
        <f>基金残高に係る経年分析!H57</f>
        <v>4396</v>
      </c>
    </row>
  </sheetData>
  <sheetProtection algorithmName="SHA-512" hashValue="ZfKZO2MepgPn8aE+WdPlxMgF0GAK8wBT64XfDv8MpJdvSOscScur1cWvsB7hzy82czZpqduRbFRhmP6nUvgsUA==" saltValue="zLp2UDW5Wfhy03Nv8P1YO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307</v>
      </c>
      <c r="AA4" s="139"/>
      <c r="AB4" s="139"/>
      <c r="AC4" s="144"/>
      <c r="AD4" s="182" t="s">
        <v>251</v>
      </c>
      <c r="AE4" s="139"/>
      <c r="AF4" s="139"/>
      <c r="AG4" s="139"/>
      <c r="AH4" s="139"/>
      <c r="AI4" s="139"/>
      <c r="AJ4" s="139"/>
      <c r="AK4" s="144"/>
      <c r="AL4" s="182" t="s">
        <v>307</v>
      </c>
      <c r="AM4" s="139"/>
      <c r="AN4" s="139"/>
      <c r="AO4" s="144"/>
      <c r="AP4" s="298" t="s">
        <v>310</v>
      </c>
      <c r="AQ4" s="298"/>
      <c r="AR4" s="298"/>
      <c r="AS4" s="298"/>
      <c r="AT4" s="298"/>
      <c r="AU4" s="298"/>
      <c r="AV4" s="298"/>
      <c r="AW4" s="298"/>
      <c r="AX4" s="298"/>
      <c r="AY4" s="298"/>
      <c r="AZ4" s="298"/>
      <c r="BA4" s="298"/>
      <c r="BB4" s="298"/>
      <c r="BC4" s="298"/>
      <c r="BD4" s="298"/>
      <c r="BE4" s="298"/>
      <c r="BF4" s="298"/>
      <c r="BG4" s="298" t="s">
        <v>282</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19679340</v>
      </c>
      <c r="S5" s="276"/>
      <c r="T5" s="276"/>
      <c r="U5" s="276"/>
      <c r="V5" s="276"/>
      <c r="W5" s="276"/>
      <c r="X5" s="276"/>
      <c r="Y5" s="278"/>
      <c r="Z5" s="281">
        <v>21.5</v>
      </c>
      <c r="AA5" s="281"/>
      <c r="AB5" s="281"/>
      <c r="AC5" s="281"/>
      <c r="AD5" s="286">
        <v>18851508</v>
      </c>
      <c r="AE5" s="286"/>
      <c r="AF5" s="286"/>
      <c r="AG5" s="286"/>
      <c r="AH5" s="286"/>
      <c r="AI5" s="286"/>
      <c r="AJ5" s="286"/>
      <c r="AK5" s="286"/>
      <c r="AL5" s="291">
        <v>41.6</v>
      </c>
      <c r="AM5" s="293"/>
      <c r="AN5" s="293"/>
      <c r="AO5" s="295"/>
      <c r="AP5" s="260" t="s">
        <v>314</v>
      </c>
      <c r="AQ5" s="265"/>
      <c r="AR5" s="265"/>
      <c r="AS5" s="265"/>
      <c r="AT5" s="265"/>
      <c r="AU5" s="265"/>
      <c r="AV5" s="265"/>
      <c r="AW5" s="265"/>
      <c r="AX5" s="265"/>
      <c r="AY5" s="265"/>
      <c r="AZ5" s="265"/>
      <c r="BA5" s="265"/>
      <c r="BB5" s="265"/>
      <c r="BC5" s="265"/>
      <c r="BD5" s="265"/>
      <c r="BE5" s="265"/>
      <c r="BF5" s="268"/>
      <c r="BG5" s="274">
        <v>18828942</v>
      </c>
      <c r="BH5" s="217"/>
      <c r="BI5" s="217"/>
      <c r="BJ5" s="217"/>
      <c r="BK5" s="217"/>
      <c r="BL5" s="217"/>
      <c r="BM5" s="217"/>
      <c r="BN5" s="279"/>
      <c r="BO5" s="282">
        <v>95.7</v>
      </c>
      <c r="BP5" s="282"/>
      <c r="BQ5" s="282"/>
      <c r="BR5" s="282"/>
      <c r="BS5" s="287">
        <v>1295328</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307</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571567</v>
      </c>
      <c r="S6" s="217"/>
      <c r="T6" s="217"/>
      <c r="U6" s="217"/>
      <c r="V6" s="217"/>
      <c r="W6" s="217"/>
      <c r="X6" s="217"/>
      <c r="Y6" s="279"/>
      <c r="Z6" s="282">
        <v>0.6</v>
      </c>
      <c r="AA6" s="282"/>
      <c r="AB6" s="282"/>
      <c r="AC6" s="282"/>
      <c r="AD6" s="287">
        <v>571567</v>
      </c>
      <c r="AE6" s="287"/>
      <c r="AF6" s="287"/>
      <c r="AG6" s="287"/>
      <c r="AH6" s="287"/>
      <c r="AI6" s="287"/>
      <c r="AJ6" s="287"/>
      <c r="AK6" s="287"/>
      <c r="AL6" s="283">
        <v>1.3</v>
      </c>
      <c r="AM6" s="238"/>
      <c r="AN6" s="238"/>
      <c r="AO6" s="296"/>
      <c r="AP6" s="261" t="s">
        <v>103</v>
      </c>
      <c r="AQ6" s="1"/>
      <c r="AR6" s="1"/>
      <c r="AS6" s="1"/>
      <c r="AT6" s="1"/>
      <c r="AU6" s="1"/>
      <c r="AV6" s="1"/>
      <c r="AW6" s="1"/>
      <c r="AX6" s="1"/>
      <c r="AY6" s="1"/>
      <c r="AZ6" s="1"/>
      <c r="BA6" s="1"/>
      <c r="BB6" s="1"/>
      <c r="BC6" s="1"/>
      <c r="BD6" s="1"/>
      <c r="BE6" s="1"/>
      <c r="BF6" s="269"/>
      <c r="BG6" s="274">
        <v>18828942</v>
      </c>
      <c r="BH6" s="217"/>
      <c r="BI6" s="217"/>
      <c r="BJ6" s="217"/>
      <c r="BK6" s="217"/>
      <c r="BL6" s="217"/>
      <c r="BM6" s="217"/>
      <c r="BN6" s="279"/>
      <c r="BO6" s="282">
        <v>95.7</v>
      </c>
      <c r="BP6" s="282"/>
      <c r="BQ6" s="282"/>
      <c r="BR6" s="282"/>
      <c r="BS6" s="287">
        <v>1295328</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421024</v>
      </c>
      <c r="CS6" s="217"/>
      <c r="CT6" s="217"/>
      <c r="CU6" s="217"/>
      <c r="CV6" s="217"/>
      <c r="CW6" s="217"/>
      <c r="CX6" s="217"/>
      <c r="CY6" s="279"/>
      <c r="CZ6" s="291">
        <v>0.5</v>
      </c>
      <c r="DA6" s="293"/>
      <c r="DB6" s="293"/>
      <c r="DC6" s="337"/>
      <c r="DD6" s="288" t="s">
        <v>197</v>
      </c>
      <c r="DE6" s="217"/>
      <c r="DF6" s="217"/>
      <c r="DG6" s="217"/>
      <c r="DH6" s="217"/>
      <c r="DI6" s="217"/>
      <c r="DJ6" s="217"/>
      <c r="DK6" s="217"/>
      <c r="DL6" s="217"/>
      <c r="DM6" s="217"/>
      <c r="DN6" s="217"/>
      <c r="DO6" s="217"/>
      <c r="DP6" s="279"/>
      <c r="DQ6" s="288">
        <v>421020</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8882</v>
      </c>
      <c r="S7" s="217"/>
      <c r="T7" s="217"/>
      <c r="U7" s="217"/>
      <c r="V7" s="217"/>
      <c r="W7" s="217"/>
      <c r="X7" s="217"/>
      <c r="Y7" s="279"/>
      <c r="Z7" s="282">
        <v>0</v>
      </c>
      <c r="AA7" s="282"/>
      <c r="AB7" s="282"/>
      <c r="AC7" s="282"/>
      <c r="AD7" s="287">
        <v>8882</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7886505</v>
      </c>
      <c r="BH7" s="217"/>
      <c r="BI7" s="217"/>
      <c r="BJ7" s="217"/>
      <c r="BK7" s="217"/>
      <c r="BL7" s="217"/>
      <c r="BM7" s="217"/>
      <c r="BN7" s="279"/>
      <c r="BO7" s="282">
        <v>40.1</v>
      </c>
      <c r="BP7" s="282"/>
      <c r="BQ7" s="282"/>
      <c r="BR7" s="282"/>
      <c r="BS7" s="287">
        <v>195129</v>
      </c>
      <c r="BT7" s="287"/>
      <c r="BU7" s="287"/>
      <c r="BV7" s="287"/>
      <c r="BW7" s="287"/>
      <c r="BX7" s="287"/>
      <c r="BY7" s="287"/>
      <c r="BZ7" s="287"/>
      <c r="CA7" s="287"/>
      <c r="CB7" s="325"/>
      <c r="CD7" s="261" t="s">
        <v>325</v>
      </c>
      <c r="CE7" s="1"/>
      <c r="CF7" s="1"/>
      <c r="CG7" s="1"/>
      <c r="CH7" s="1"/>
      <c r="CI7" s="1"/>
      <c r="CJ7" s="1"/>
      <c r="CK7" s="1"/>
      <c r="CL7" s="1"/>
      <c r="CM7" s="1"/>
      <c r="CN7" s="1"/>
      <c r="CO7" s="1"/>
      <c r="CP7" s="1"/>
      <c r="CQ7" s="269"/>
      <c r="CR7" s="274">
        <v>10608191</v>
      </c>
      <c r="CS7" s="217"/>
      <c r="CT7" s="217"/>
      <c r="CU7" s="217"/>
      <c r="CV7" s="217"/>
      <c r="CW7" s="217"/>
      <c r="CX7" s="217"/>
      <c r="CY7" s="279"/>
      <c r="CZ7" s="282">
        <v>11.7</v>
      </c>
      <c r="DA7" s="282"/>
      <c r="DB7" s="282"/>
      <c r="DC7" s="282"/>
      <c r="DD7" s="288">
        <v>918471</v>
      </c>
      <c r="DE7" s="217"/>
      <c r="DF7" s="217"/>
      <c r="DG7" s="217"/>
      <c r="DH7" s="217"/>
      <c r="DI7" s="217"/>
      <c r="DJ7" s="217"/>
      <c r="DK7" s="217"/>
      <c r="DL7" s="217"/>
      <c r="DM7" s="217"/>
      <c r="DN7" s="217"/>
      <c r="DO7" s="217"/>
      <c r="DP7" s="279"/>
      <c r="DQ7" s="288">
        <v>8506913</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78766</v>
      </c>
      <c r="S8" s="217"/>
      <c r="T8" s="217"/>
      <c r="U8" s="217"/>
      <c r="V8" s="217"/>
      <c r="W8" s="217"/>
      <c r="X8" s="217"/>
      <c r="Y8" s="279"/>
      <c r="Z8" s="282">
        <v>0.1</v>
      </c>
      <c r="AA8" s="282"/>
      <c r="AB8" s="282"/>
      <c r="AC8" s="282"/>
      <c r="AD8" s="287">
        <v>78766</v>
      </c>
      <c r="AE8" s="287"/>
      <c r="AF8" s="287"/>
      <c r="AG8" s="287"/>
      <c r="AH8" s="287"/>
      <c r="AI8" s="287"/>
      <c r="AJ8" s="287"/>
      <c r="AK8" s="287"/>
      <c r="AL8" s="283">
        <v>0.2</v>
      </c>
      <c r="AM8" s="238"/>
      <c r="AN8" s="238"/>
      <c r="AO8" s="296"/>
      <c r="AP8" s="261" t="s">
        <v>120</v>
      </c>
      <c r="AQ8" s="1"/>
      <c r="AR8" s="1"/>
      <c r="AS8" s="1"/>
      <c r="AT8" s="1"/>
      <c r="AU8" s="1"/>
      <c r="AV8" s="1"/>
      <c r="AW8" s="1"/>
      <c r="AX8" s="1"/>
      <c r="AY8" s="1"/>
      <c r="AZ8" s="1"/>
      <c r="BA8" s="1"/>
      <c r="BB8" s="1"/>
      <c r="BC8" s="1"/>
      <c r="BD8" s="1"/>
      <c r="BE8" s="1"/>
      <c r="BF8" s="269"/>
      <c r="BG8" s="274">
        <v>238243</v>
      </c>
      <c r="BH8" s="217"/>
      <c r="BI8" s="217"/>
      <c r="BJ8" s="217"/>
      <c r="BK8" s="217"/>
      <c r="BL8" s="217"/>
      <c r="BM8" s="217"/>
      <c r="BN8" s="279"/>
      <c r="BO8" s="282">
        <v>1.2</v>
      </c>
      <c r="BP8" s="282"/>
      <c r="BQ8" s="282"/>
      <c r="BR8" s="282"/>
      <c r="BS8" s="287" t="s">
        <v>197</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36156943</v>
      </c>
      <c r="CS8" s="217"/>
      <c r="CT8" s="217"/>
      <c r="CU8" s="217"/>
      <c r="CV8" s="217"/>
      <c r="CW8" s="217"/>
      <c r="CX8" s="217"/>
      <c r="CY8" s="279"/>
      <c r="CZ8" s="282">
        <v>40</v>
      </c>
      <c r="DA8" s="282"/>
      <c r="DB8" s="282"/>
      <c r="DC8" s="282"/>
      <c r="DD8" s="288">
        <v>334343</v>
      </c>
      <c r="DE8" s="217"/>
      <c r="DF8" s="217"/>
      <c r="DG8" s="217"/>
      <c r="DH8" s="217"/>
      <c r="DI8" s="217"/>
      <c r="DJ8" s="217"/>
      <c r="DK8" s="217"/>
      <c r="DL8" s="217"/>
      <c r="DM8" s="217"/>
      <c r="DN8" s="217"/>
      <c r="DO8" s="217"/>
      <c r="DP8" s="279"/>
      <c r="DQ8" s="288">
        <v>15162623</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96209</v>
      </c>
      <c r="S9" s="217"/>
      <c r="T9" s="217"/>
      <c r="U9" s="217"/>
      <c r="V9" s="217"/>
      <c r="W9" s="217"/>
      <c r="X9" s="217"/>
      <c r="Y9" s="279"/>
      <c r="Z9" s="282">
        <v>0.1</v>
      </c>
      <c r="AA9" s="282"/>
      <c r="AB9" s="282"/>
      <c r="AC9" s="282"/>
      <c r="AD9" s="287">
        <v>96209</v>
      </c>
      <c r="AE9" s="287"/>
      <c r="AF9" s="287"/>
      <c r="AG9" s="287"/>
      <c r="AH9" s="287"/>
      <c r="AI9" s="287"/>
      <c r="AJ9" s="287"/>
      <c r="AK9" s="287"/>
      <c r="AL9" s="283">
        <v>0.2</v>
      </c>
      <c r="AM9" s="238"/>
      <c r="AN9" s="238"/>
      <c r="AO9" s="296"/>
      <c r="AP9" s="261" t="s">
        <v>330</v>
      </c>
      <c r="AQ9" s="1"/>
      <c r="AR9" s="1"/>
      <c r="AS9" s="1"/>
      <c r="AT9" s="1"/>
      <c r="AU9" s="1"/>
      <c r="AV9" s="1"/>
      <c r="AW9" s="1"/>
      <c r="AX9" s="1"/>
      <c r="AY9" s="1"/>
      <c r="AZ9" s="1"/>
      <c r="BA9" s="1"/>
      <c r="BB9" s="1"/>
      <c r="BC9" s="1"/>
      <c r="BD9" s="1"/>
      <c r="BE9" s="1"/>
      <c r="BF9" s="269"/>
      <c r="BG9" s="274">
        <v>6566431</v>
      </c>
      <c r="BH9" s="217"/>
      <c r="BI9" s="217"/>
      <c r="BJ9" s="217"/>
      <c r="BK9" s="217"/>
      <c r="BL9" s="217"/>
      <c r="BM9" s="217"/>
      <c r="BN9" s="279"/>
      <c r="BO9" s="282">
        <v>33.4</v>
      </c>
      <c r="BP9" s="282"/>
      <c r="BQ9" s="282"/>
      <c r="BR9" s="282"/>
      <c r="BS9" s="287" t="s">
        <v>197</v>
      </c>
      <c r="BT9" s="287"/>
      <c r="BU9" s="287"/>
      <c r="BV9" s="287"/>
      <c r="BW9" s="287"/>
      <c r="BX9" s="287"/>
      <c r="BY9" s="287"/>
      <c r="BZ9" s="287"/>
      <c r="CA9" s="287"/>
      <c r="CB9" s="325"/>
      <c r="CD9" s="261" t="s">
        <v>333</v>
      </c>
      <c r="CE9" s="1"/>
      <c r="CF9" s="1"/>
      <c r="CG9" s="1"/>
      <c r="CH9" s="1"/>
      <c r="CI9" s="1"/>
      <c r="CJ9" s="1"/>
      <c r="CK9" s="1"/>
      <c r="CL9" s="1"/>
      <c r="CM9" s="1"/>
      <c r="CN9" s="1"/>
      <c r="CO9" s="1"/>
      <c r="CP9" s="1"/>
      <c r="CQ9" s="269"/>
      <c r="CR9" s="274">
        <v>5939236</v>
      </c>
      <c r="CS9" s="217"/>
      <c r="CT9" s="217"/>
      <c r="CU9" s="217"/>
      <c r="CV9" s="217"/>
      <c r="CW9" s="217"/>
      <c r="CX9" s="217"/>
      <c r="CY9" s="279"/>
      <c r="CZ9" s="282">
        <v>6.6</v>
      </c>
      <c r="DA9" s="282"/>
      <c r="DB9" s="282"/>
      <c r="DC9" s="282"/>
      <c r="DD9" s="288">
        <v>404134</v>
      </c>
      <c r="DE9" s="217"/>
      <c r="DF9" s="217"/>
      <c r="DG9" s="217"/>
      <c r="DH9" s="217"/>
      <c r="DI9" s="217"/>
      <c r="DJ9" s="217"/>
      <c r="DK9" s="217"/>
      <c r="DL9" s="217"/>
      <c r="DM9" s="217"/>
      <c r="DN9" s="217"/>
      <c r="DO9" s="217"/>
      <c r="DP9" s="279"/>
      <c r="DQ9" s="288">
        <v>4749091</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397384</v>
      </c>
      <c r="BH10" s="217"/>
      <c r="BI10" s="217"/>
      <c r="BJ10" s="217"/>
      <c r="BK10" s="217"/>
      <c r="BL10" s="217"/>
      <c r="BM10" s="217"/>
      <c r="BN10" s="279"/>
      <c r="BO10" s="282">
        <v>2</v>
      </c>
      <c r="BP10" s="282"/>
      <c r="BQ10" s="282"/>
      <c r="BR10" s="282"/>
      <c r="BS10" s="287" t="s">
        <v>197</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128251</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64963</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4678868</v>
      </c>
      <c r="S11" s="217"/>
      <c r="T11" s="217"/>
      <c r="U11" s="217"/>
      <c r="V11" s="217"/>
      <c r="W11" s="217"/>
      <c r="X11" s="217"/>
      <c r="Y11" s="279"/>
      <c r="Z11" s="283">
        <v>5.0999999999999996</v>
      </c>
      <c r="AA11" s="238"/>
      <c r="AB11" s="238"/>
      <c r="AC11" s="285"/>
      <c r="AD11" s="288">
        <v>4678868</v>
      </c>
      <c r="AE11" s="217"/>
      <c r="AF11" s="217"/>
      <c r="AG11" s="217"/>
      <c r="AH11" s="217"/>
      <c r="AI11" s="217"/>
      <c r="AJ11" s="217"/>
      <c r="AK11" s="279"/>
      <c r="AL11" s="283">
        <v>10.3</v>
      </c>
      <c r="AM11" s="238"/>
      <c r="AN11" s="238"/>
      <c r="AO11" s="296"/>
      <c r="AP11" s="261" t="s">
        <v>335</v>
      </c>
      <c r="AQ11" s="1"/>
      <c r="AR11" s="1"/>
      <c r="AS11" s="1"/>
      <c r="AT11" s="1"/>
      <c r="AU11" s="1"/>
      <c r="AV11" s="1"/>
      <c r="AW11" s="1"/>
      <c r="AX11" s="1"/>
      <c r="AY11" s="1"/>
      <c r="AZ11" s="1"/>
      <c r="BA11" s="1"/>
      <c r="BB11" s="1"/>
      <c r="BC11" s="1"/>
      <c r="BD11" s="1"/>
      <c r="BE11" s="1"/>
      <c r="BF11" s="269"/>
      <c r="BG11" s="274">
        <v>684447</v>
      </c>
      <c r="BH11" s="217"/>
      <c r="BI11" s="217"/>
      <c r="BJ11" s="217"/>
      <c r="BK11" s="217"/>
      <c r="BL11" s="217"/>
      <c r="BM11" s="217"/>
      <c r="BN11" s="279"/>
      <c r="BO11" s="282">
        <v>3.5</v>
      </c>
      <c r="BP11" s="282"/>
      <c r="BQ11" s="282"/>
      <c r="BR11" s="282"/>
      <c r="BS11" s="287">
        <v>195129</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2513739</v>
      </c>
      <c r="CS11" s="217"/>
      <c r="CT11" s="217"/>
      <c r="CU11" s="217"/>
      <c r="CV11" s="217"/>
      <c r="CW11" s="217"/>
      <c r="CX11" s="217"/>
      <c r="CY11" s="279"/>
      <c r="CZ11" s="282">
        <v>2.8</v>
      </c>
      <c r="DA11" s="282"/>
      <c r="DB11" s="282"/>
      <c r="DC11" s="282"/>
      <c r="DD11" s="288">
        <v>646490</v>
      </c>
      <c r="DE11" s="217"/>
      <c r="DF11" s="217"/>
      <c r="DG11" s="217"/>
      <c r="DH11" s="217"/>
      <c r="DI11" s="217"/>
      <c r="DJ11" s="217"/>
      <c r="DK11" s="217"/>
      <c r="DL11" s="217"/>
      <c r="DM11" s="217"/>
      <c r="DN11" s="217"/>
      <c r="DO11" s="217"/>
      <c r="DP11" s="279"/>
      <c r="DQ11" s="288">
        <v>1417877</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6746</v>
      </c>
      <c r="S12" s="217"/>
      <c r="T12" s="217"/>
      <c r="U12" s="217"/>
      <c r="V12" s="217"/>
      <c r="W12" s="217"/>
      <c r="X12" s="217"/>
      <c r="Y12" s="279"/>
      <c r="Z12" s="282">
        <v>0</v>
      </c>
      <c r="AA12" s="282"/>
      <c r="AB12" s="282"/>
      <c r="AC12" s="282"/>
      <c r="AD12" s="287">
        <v>6746</v>
      </c>
      <c r="AE12" s="287"/>
      <c r="AF12" s="287"/>
      <c r="AG12" s="287"/>
      <c r="AH12" s="287"/>
      <c r="AI12" s="287"/>
      <c r="AJ12" s="287"/>
      <c r="AK12" s="287"/>
      <c r="AL12" s="283">
        <v>0</v>
      </c>
      <c r="AM12" s="238"/>
      <c r="AN12" s="238"/>
      <c r="AO12" s="296"/>
      <c r="AP12" s="261" t="s">
        <v>339</v>
      </c>
      <c r="AQ12" s="1"/>
      <c r="AR12" s="1"/>
      <c r="AS12" s="1"/>
      <c r="AT12" s="1"/>
      <c r="AU12" s="1"/>
      <c r="AV12" s="1"/>
      <c r="AW12" s="1"/>
      <c r="AX12" s="1"/>
      <c r="AY12" s="1"/>
      <c r="AZ12" s="1"/>
      <c r="BA12" s="1"/>
      <c r="BB12" s="1"/>
      <c r="BC12" s="1"/>
      <c r="BD12" s="1"/>
      <c r="BE12" s="1"/>
      <c r="BF12" s="269"/>
      <c r="BG12" s="274">
        <v>8924049</v>
      </c>
      <c r="BH12" s="217"/>
      <c r="BI12" s="217"/>
      <c r="BJ12" s="217"/>
      <c r="BK12" s="217"/>
      <c r="BL12" s="217"/>
      <c r="BM12" s="217"/>
      <c r="BN12" s="279"/>
      <c r="BO12" s="282">
        <v>45.3</v>
      </c>
      <c r="BP12" s="282"/>
      <c r="BQ12" s="282"/>
      <c r="BR12" s="282"/>
      <c r="BS12" s="287">
        <v>1100199</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2606766</v>
      </c>
      <c r="CS12" s="217"/>
      <c r="CT12" s="217"/>
      <c r="CU12" s="217"/>
      <c r="CV12" s="217"/>
      <c r="CW12" s="217"/>
      <c r="CX12" s="217"/>
      <c r="CY12" s="279"/>
      <c r="CZ12" s="282">
        <v>2.9</v>
      </c>
      <c r="DA12" s="282"/>
      <c r="DB12" s="282"/>
      <c r="DC12" s="282"/>
      <c r="DD12" s="288">
        <v>42351</v>
      </c>
      <c r="DE12" s="217"/>
      <c r="DF12" s="217"/>
      <c r="DG12" s="217"/>
      <c r="DH12" s="217"/>
      <c r="DI12" s="217"/>
      <c r="DJ12" s="217"/>
      <c r="DK12" s="217"/>
      <c r="DL12" s="217"/>
      <c r="DM12" s="217"/>
      <c r="DN12" s="217"/>
      <c r="DO12" s="217"/>
      <c r="DP12" s="279"/>
      <c r="DQ12" s="288">
        <v>1066983</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343</v>
      </c>
      <c r="AQ13" s="1"/>
      <c r="AR13" s="1"/>
      <c r="AS13" s="1"/>
      <c r="AT13" s="1"/>
      <c r="AU13" s="1"/>
      <c r="AV13" s="1"/>
      <c r="AW13" s="1"/>
      <c r="AX13" s="1"/>
      <c r="AY13" s="1"/>
      <c r="AZ13" s="1"/>
      <c r="BA13" s="1"/>
      <c r="BB13" s="1"/>
      <c r="BC13" s="1"/>
      <c r="BD13" s="1"/>
      <c r="BE13" s="1"/>
      <c r="BF13" s="269"/>
      <c r="BG13" s="274">
        <v>8879041</v>
      </c>
      <c r="BH13" s="217"/>
      <c r="BI13" s="217"/>
      <c r="BJ13" s="217"/>
      <c r="BK13" s="217"/>
      <c r="BL13" s="217"/>
      <c r="BM13" s="217"/>
      <c r="BN13" s="279"/>
      <c r="BO13" s="282">
        <v>45.1</v>
      </c>
      <c r="BP13" s="282"/>
      <c r="BQ13" s="282"/>
      <c r="BR13" s="282"/>
      <c r="BS13" s="287">
        <v>1100199</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9398683</v>
      </c>
      <c r="CS13" s="217"/>
      <c r="CT13" s="217"/>
      <c r="CU13" s="217"/>
      <c r="CV13" s="217"/>
      <c r="CW13" s="217"/>
      <c r="CX13" s="217"/>
      <c r="CY13" s="279"/>
      <c r="CZ13" s="282">
        <v>10.4</v>
      </c>
      <c r="DA13" s="282"/>
      <c r="DB13" s="282"/>
      <c r="DC13" s="282"/>
      <c r="DD13" s="288">
        <v>3001360</v>
      </c>
      <c r="DE13" s="217"/>
      <c r="DF13" s="217"/>
      <c r="DG13" s="217"/>
      <c r="DH13" s="217"/>
      <c r="DI13" s="217"/>
      <c r="DJ13" s="217"/>
      <c r="DK13" s="217"/>
      <c r="DL13" s="217"/>
      <c r="DM13" s="217"/>
      <c r="DN13" s="217"/>
      <c r="DO13" s="217"/>
      <c r="DP13" s="279"/>
      <c r="DQ13" s="288">
        <v>5481394</v>
      </c>
      <c r="DR13" s="217"/>
      <c r="DS13" s="217"/>
      <c r="DT13" s="217"/>
      <c r="DU13" s="217"/>
      <c r="DV13" s="217"/>
      <c r="DW13" s="217"/>
      <c r="DX13" s="217"/>
      <c r="DY13" s="217"/>
      <c r="DZ13" s="217"/>
      <c r="EA13" s="217"/>
      <c r="EB13" s="217"/>
      <c r="EC13" s="326"/>
    </row>
    <row r="14" spans="2:143" ht="11.25" customHeight="1">
      <c r="B14" s="261" t="s">
        <v>315</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636208</v>
      </c>
      <c r="BH14" s="217"/>
      <c r="BI14" s="217"/>
      <c r="BJ14" s="217"/>
      <c r="BK14" s="217"/>
      <c r="BL14" s="217"/>
      <c r="BM14" s="217"/>
      <c r="BN14" s="279"/>
      <c r="BO14" s="282">
        <v>3.2</v>
      </c>
      <c r="BP14" s="282"/>
      <c r="BQ14" s="282"/>
      <c r="BR14" s="282"/>
      <c r="BS14" s="287" t="s">
        <v>197</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2841783</v>
      </c>
      <c r="CS14" s="217"/>
      <c r="CT14" s="217"/>
      <c r="CU14" s="217"/>
      <c r="CV14" s="217"/>
      <c r="CW14" s="217"/>
      <c r="CX14" s="217"/>
      <c r="CY14" s="279"/>
      <c r="CZ14" s="282">
        <v>3.1</v>
      </c>
      <c r="DA14" s="282"/>
      <c r="DB14" s="282"/>
      <c r="DC14" s="282"/>
      <c r="DD14" s="288">
        <v>142511</v>
      </c>
      <c r="DE14" s="217"/>
      <c r="DF14" s="217"/>
      <c r="DG14" s="217"/>
      <c r="DH14" s="217"/>
      <c r="DI14" s="217"/>
      <c r="DJ14" s="217"/>
      <c r="DK14" s="217"/>
      <c r="DL14" s="217"/>
      <c r="DM14" s="217"/>
      <c r="DN14" s="217"/>
      <c r="DO14" s="217"/>
      <c r="DP14" s="279"/>
      <c r="DQ14" s="288">
        <v>2629641</v>
      </c>
      <c r="DR14" s="217"/>
      <c r="DS14" s="217"/>
      <c r="DT14" s="217"/>
      <c r="DU14" s="217"/>
      <c r="DV14" s="217"/>
      <c r="DW14" s="217"/>
      <c r="DX14" s="217"/>
      <c r="DY14" s="217"/>
      <c r="DZ14" s="217"/>
      <c r="EA14" s="217"/>
      <c r="EB14" s="217"/>
      <c r="EC14" s="326"/>
    </row>
    <row r="15" spans="2:143" ht="11.25" customHeight="1">
      <c r="B15" s="261" t="s">
        <v>345</v>
      </c>
      <c r="C15" s="1"/>
      <c r="D15" s="1"/>
      <c r="E15" s="1"/>
      <c r="F15" s="1"/>
      <c r="G15" s="1"/>
      <c r="H15" s="1"/>
      <c r="I15" s="1"/>
      <c r="J15" s="1"/>
      <c r="K15" s="1"/>
      <c r="L15" s="1"/>
      <c r="M15" s="1"/>
      <c r="N15" s="1"/>
      <c r="O15" s="1"/>
      <c r="P15" s="1"/>
      <c r="Q15" s="269"/>
      <c r="R15" s="274">
        <v>58792</v>
      </c>
      <c r="S15" s="217"/>
      <c r="T15" s="217"/>
      <c r="U15" s="217"/>
      <c r="V15" s="217"/>
      <c r="W15" s="217"/>
      <c r="X15" s="217"/>
      <c r="Y15" s="279"/>
      <c r="Z15" s="282">
        <v>0.1</v>
      </c>
      <c r="AA15" s="282"/>
      <c r="AB15" s="282"/>
      <c r="AC15" s="282"/>
      <c r="AD15" s="287">
        <v>58792</v>
      </c>
      <c r="AE15" s="287"/>
      <c r="AF15" s="287"/>
      <c r="AG15" s="287"/>
      <c r="AH15" s="287"/>
      <c r="AI15" s="287"/>
      <c r="AJ15" s="287"/>
      <c r="AK15" s="287"/>
      <c r="AL15" s="283">
        <v>0.1</v>
      </c>
      <c r="AM15" s="238"/>
      <c r="AN15" s="238"/>
      <c r="AO15" s="296"/>
      <c r="AP15" s="261" t="s">
        <v>346</v>
      </c>
      <c r="AQ15" s="1"/>
      <c r="AR15" s="1"/>
      <c r="AS15" s="1"/>
      <c r="AT15" s="1"/>
      <c r="AU15" s="1"/>
      <c r="AV15" s="1"/>
      <c r="AW15" s="1"/>
      <c r="AX15" s="1"/>
      <c r="AY15" s="1"/>
      <c r="AZ15" s="1"/>
      <c r="BA15" s="1"/>
      <c r="BB15" s="1"/>
      <c r="BC15" s="1"/>
      <c r="BD15" s="1"/>
      <c r="BE15" s="1"/>
      <c r="BF15" s="269"/>
      <c r="BG15" s="274">
        <v>1382180</v>
      </c>
      <c r="BH15" s="217"/>
      <c r="BI15" s="217"/>
      <c r="BJ15" s="217"/>
      <c r="BK15" s="217"/>
      <c r="BL15" s="217"/>
      <c r="BM15" s="217"/>
      <c r="BN15" s="279"/>
      <c r="BO15" s="282">
        <v>7</v>
      </c>
      <c r="BP15" s="282"/>
      <c r="BQ15" s="282"/>
      <c r="BR15" s="282"/>
      <c r="BS15" s="287" t="s">
        <v>197</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11361471</v>
      </c>
      <c r="CS15" s="217"/>
      <c r="CT15" s="217"/>
      <c r="CU15" s="217"/>
      <c r="CV15" s="217"/>
      <c r="CW15" s="217"/>
      <c r="CX15" s="217"/>
      <c r="CY15" s="279"/>
      <c r="CZ15" s="282">
        <v>12.6</v>
      </c>
      <c r="DA15" s="282"/>
      <c r="DB15" s="282"/>
      <c r="DC15" s="282"/>
      <c r="DD15" s="288">
        <v>3523055</v>
      </c>
      <c r="DE15" s="217"/>
      <c r="DF15" s="217"/>
      <c r="DG15" s="217"/>
      <c r="DH15" s="217"/>
      <c r="DI15" s="217"/>
      <c r="DJ15" s="217"/>
      <c r="DK15" s="217"/>
      <c r="DL15" s="217"/>
      <c r="DM15" s="217"/>
      <c r="DN15" s="217"/>
      <c r="DO15" s="217"/>
      <c r="DP15" s="279"/>
      <c r="DQ15" s="288">
        <v>6767110</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323615</v>
      </c>
      <c r="S16" s="217"/>
      <c r="T16" s="217"/>
      <c r="U16" s="217"/>
      <c r="V16" s="217"/>
      <c r="W16" s="217"/>
      <c r="X16" s="217"/>
      <c r="Y16" s="279"/>
      <c r="Z16" s="282">
        <v>0.4</v>
      </c>
      <c r="AA16" s="282"/>
      <c r="AB16" s="282"/>
      <c r="AC16" s="282"/>
      <c r="AD16" s="287">
        <v>323615</v>
      </c>
      <c r="AE16" s="287"/>
      <c r="AF16" s="287"/>
      <c r="AG16" s="287"/>
      <c r="AH16" s="287"/>
      <c r="AI16" s="287"/>
      <c r="AJ16" s="287"/>
      <c r="AK16" s="287"/>
      <c r="AL16" s="283">
        <v>0.7</v>
      </c>
      <c r="AM16" s="238"/>
      <c r="AN16" s="238"/>
      <c r="AO16" s="296"/>
      <c r="AP16" s="261" t="s">
        <v>350</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78455</v>
      </c>
      <c r="CS16" s="217"/>
      <c r="CT16" s="217"/>
      <c r="CU16" s="217"/>
      <c r="CV16" s="217"/>
      <c r="CW16" s="217"/>
      <c r="CX16" s="217"/>
      <c r="CY16" s="279"/>
      <c r="CZ16" s="282">
        <v>0.1</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771301</v>
      </c>
      <c r="S17" s="217"/>
      <c r="T17" s="217"/>
      <c r="U17" s="217"/>
      <c r="V17" s="217"/>
      <c r="W17" s="217"/>
      <c r="X17" s="217"/>
      <c r="Y17" s="279"/>
      <c r="Z17" s="282">
        <v>0.8</v>
      </c>
      <c r="AA17" s="282"/>
      <c r="AB17" s="282"/>
      <c r="AC17" s="282"/>
      <c r="AD17" s="287">
        <v>771301</v>
      </c>
      <c r="AE17" s="287"/>
      <c r="AF17" s="287"/>
      <c r="AG17" s="287"/>
      <c r="AH17" s="287"/>
      <c r="AI17" s="287"/>
      <c r="AJ17" s="287"/>
      <c r="AK17" s="287"/>
      <c r="AL17" s="283">
        <v>1.7</v>
      </c>
      <c r="AM17" s="238"/>
      <c r="AN17" s="238"/>
      <c r="AO17" s="296"/>
      <c r="AP17" s="261" t="s">
        <v>354</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8410574</v>
      </c>
      <c r="CS17" s="217"/>
      <c r="CT17" s="217"/>
      <c r="CU17" s="217"/>
      <c r="CV17" s="217"/>
      <c r="CW17" s="217"/>
      <c r="CX17" s="217"/>
      <c r="CY17" s="279"/>
      <c r="CZ17" s="282">
        <v>9.3000000000000007</v>
      </c>
      <c r="DA17" s="282"/>
      <c r="DB17" s="282"/>
      <c r="DC17" s="282"/>
      <c r="DD17" s="288" t="s">
        <v>197</v>
      </c>
      <c r="DE17" s="217"/>
      <c r="DF17" s="217"/>
      <c r="DG17" s="217"/>
      <c r="DH17" s="217"/>
      <c r="DI17" s="217"/>
      <c r="DJ17" s="217"/>
      <c r="DK17" s="217"/>
      <c r="DL17" s="217"/>
      <c r="DM17" s="217"/>
      <c r="DN17" s="217"/>
      <c r="DO17" s="217"/>
      <c r="DP17" s="279"/>
      <c r="DQ17" s="288">
        <v>8147573</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142422</v>
      </c>
      <c r="S18" s="217"/>
      <c r="T18" s="217"/>
      <c r="U18" s="217"/>
      <c r="V18" s="217"/>
      <c r="W18" s="217"/>
      <c r="X18" s="217"/>
      <c r="Y18" s="279"/>
      <c r="Z18" s="282">
        <v>0.2</v>
      </c>
      <c r="AA18" s="282"/>
      <c r="AB18" s="282"/>
      <c r="AC18" s="282"/>
      <c r="AD18" s="287">
        <v>142422</v>
      </c>
      <c r="AE18" s="287"/>
      <c r="AF18" s="287"/>
      <c r="AG18" s="287"/>
      <c r="AH18" s="287"/>
      <c r="AI18" s="287"/>
      <c r="AJ18" s="287"/>
      <c r="AK18" s="287"/>
      <c r="AL18" s="283">
        <v>0.3</v>
      </c>
      <c r="AM18" s="238"/>
      <c r="AN18" s="238"/>
      <c r="AO18" s="296"/>
      <c r="AP18" s="261" t="s">
        <v>98</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622662</v>
      </c>
      <c r="S19" s="217"/>
      <c r="T19" s="217"/>
      <c r="U19" s="217"/>
      <c r="V19" s="217"/>
      <c r="W19" s="217"/>
      <c r="X19" s="217"/>
      <c r="Y19" s="279"/>
      <c r="Z19" s="282">
        <v>0.7</v>
      </c>
      <c r="AA19" s="282"/>
      <c r="AB19" s="282"/>
      <c r="AC19" s="282"/>
      <c r="AD19" s="287">
        <v>622662</v>
      </c>
      <c r="AE19" s="287"/>
      <c r="AF19" s="287"/>
      <c r="AG19" s="287"/>
      <c r="AH19" s="287"/>
      <c r="AI19" s="287"/>
      <c r="AJ19" s="287"/>
      <c r="AK19" s="287"/>
      <c r="AL19" s="283">
        <v>1.4</v>
      </c>
      <c r="AM19" s="238"/>
      <c r="AN19" s="238"/>
      <c r="AO19" s="296"/>
      <c r="AP19" s="261" t="s">
        <v>248</v>
      </c>
      <c r="AQ19" s="1"/>
      <c r="AR19" s="1"/>
      <c r="AS19" s="1"/>
      <c r="AT19" s="1"/>
      <c r="AU19" s="1"/>
      <c r="AV19" s="1"/>
      <c r="AW19" s="1"/>
      <c r="AX19" s="1"/>
      <c r="AY19" s="1"/>
      <c r="AZ19" s="1"/>
      <c r="BA19" s="1"/>
      <c r="BB19" s="1"/>
      <c r="BC19" s="1"/>
      <c r="BD19" s="1"/>
      <c r="BE19" s="1"/>
      <c r="BF19" s="269"/>
      <c r="BG19" s="274">
        <v>850398</v>
      </c>
      <c r="BH19" s="217"/>
      <c r="BI19" s="217"/>
      <c r="BJ19" s="217"/>
      <c r="BK19" s="217"/>
      <c r="BL19" s="217"/>
      <c r="BM19" s="217"/>
      <c r="BN19" s="279"/>
      <c r="BO19" s="282">
        <v>4.3</v>
      </c>
      <c r="BP19" s="282"/>
      <c r="BQ19" s="282"/>
      <c r="BR19" s="282"/>
      <c r="BS19" s="287" t="s">
        <v>197</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6217</v>
      </c>
      <c r="S20" s="217"/>
      <c r="T20" s="217"/>
      <c r="U20" s="217"/>
      <c r="V20" s="217"/>
      <c r="W20" s="217"/>
      <c r="X20" s="217"/>
      <c r="Y20" s="279"/>
      <c r="Z20" s="282">
        <v>0</v>
      </c>
      <c r="AA20" s="282"/>
      <c r="AB20" s="282"/>
      <c r="AC20" s="282"/>
      <c r="AD20" s="287">
        <v>6217</v>
      </c>
      <c r="AE20" s="287"/>
      <c r="AF20" s="287"/>
      <c r="AG20" s="287"/>
      <c r="AH20" s="287"/>
      <c r="AI20" s="287"/>
      <c r="AJ20" s="287"/>
      <c r="AK20" s="287"/>
      <c r="AL20" s="283">
        <v>0</v>
      </c>
      <c r="AM20" s="238"/>
      <c r="AN20" s="238"/>
      <c r="AO20" s="296"/>
      <c r="AP20" s="261" t="s">
        <v>362</v>
      </c>
      <c r="AQ20" s="1"/>
      <c r="AR20" s="1"/>
      <c r="AS20" s="1"/>
      <c r="AT20" s="1"/>
      <c r="AU20" s="1"/>
      <c r="AV20" s="1"/>
      <c r="AW20" s="1"/>
      <c r="AX20" s="1"/>
      <c r="AY20" s="1"/>
      <c r="AZ20" s="1"/>
      <c r="BA20" s="1"/>
      <c r="BB20" s="1"/>
      <c r="BC20" s="1"/>
      <c r="BD20" s="1"/>
      <c r="BE20" s="1"/>
      <c r="BF20" s="269"/>
      <c r="BG20" s="274">
        <v>850398</v>
      </c>
      <c r="BH20" s="217"/>
      <c r="BI20" s="217"/>
      <c r="BJ20" s="217"/>
      <c r="BK20" s="217"/>
      <c r="BL20" s="217"/>
      <c r="BM20" s="217"/>
      <c r="BN20" s="279"/>
      <c r="BO20" s="282">
        <v>4.3</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90465116</v>
      </c>
      <c r="CS20" s="217"/>
      <c r="CT20" s="217"/>
      <c r="CU20" s="217"/>
      <c r="CV20" s="217"/>
      <c r="CW20" s="217"/>
      <c r="CX20" s="217"/>
      <c r="CY20" s="279"/>
      <c r="CZ20" s="282">
        <v>100</v>
      </c>
      <c r="DA20" s="282"/>
      <c r="DB20" s="282"/>
      <c r="DC20" s="282"/>
      <c r="DD20" s="288">
        <v>9012715</v>
      </c>
      <c r="DE20" s="217"/>
      <c r="DF20" s="217"/>
      <c r="DG20" s="217"/>
      <c r="DH20" s="217"/>
      <c r="DI20" s="217"/>
      <c r="DJ20" s="217"/>
      <c r="DK20" s="217"/>
      <c r="DL20" s="217"/>
      <c r="DM20" s="217"/>
      <c r="DN20" s="217"/>
      <c r="DO20" s="217"/>
      <c r="DP20" s="279"/>
      <c r="DQ20" s="288">
        <v>54415188</v>
      </c>
      <c r="DR20" s="217"/>
      <c r="DS20" s="217"/>
      <c r="DT20" s="217"/>
      <c r="DU20" s="217"/>
      <c r="DV20" s="217"/>
      <c r="DW20" s="217"/>
      <c r="DX20" s="217"/>
      <c r="DY20" s="217"/>
      <c r="DZ20" s="217"/>
      <c r="EA20" s="217"/>
      <c r="EB20" s="217"/>
      <c r="EC20" s="326"/>
    </row>
    <row r="21" spans="2:133" ht="11.25" customHeight="1">
      <c r="B21" s="261" t="s">
        <v>336</v>
      </c>
      <c r="C21" s="1"/>
      <c r="D21" s="1"/>
      <c r="E21" s="1"/>
      <c r="F21" s="1"/>
      <c r="G21" s="1"/>
      <c r="H21" s="1"/>
      <c r="I21" s="1"/>
      <c r="J21" s="1"/>
      <c r="K21" s="1"/>
      <c r="L21" s="1"/>
      <c r="M21" s="1"/>
      <c r="N21" s="1"/>
      <c r="O21" s="1"/>
      <c r="P21" s="1"/>
      <c r="Q21" s="269"/>
      <c r="R21" s="274">
        <v>22095993</v>
      </c>
      <c r="S21" s="217"/>
      <c r="T21" s="217"/>
      <c r="U21" s="217"/>
      <c r="V21" s="217"/>
      <c r="W21" s="217"/>
      <c r="X21" s="217"/>
      <c r="Y21" s="279"/>
      <c r="Z21" s="282">
        <v>24.1</v>
      </c>
      <c r="AA21" s="282"/>
      <c r="AB21" s="282"/>
      <c r="AC21" s="282"/>
      <c r="AD21" s="287">
        <v>19780250</v>
      </c>
      <c r="AE21" s="287"/>
      <c r="AF21" s="287"/>
      <c r="AG21" s="287"/>
      <c r="AH21" s="287"/>
      <c r="AI21" s="287"/>
      <c r="AJ21" s="287"/>
      <c r="AK21" s="287"/>
      <c r="AL21" s="283">
        <v>43.7</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v>22566</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287</v>
      </c>
      <c r="C22" s="1"/>
      <c r="D22" s="1"/>
      <c r="E22" s="1"/>
      <c r="F22" s="1"/>
      <c r="G22" s="1"/>
      <c r="H22" s="1"/>
      <c r="I22" s="1"/>
      <c r="J22" s="1"/>
      <c r="K22" s="1"/>
      <c r="L22" s="1"/>
      <c r="M22" s="1"/>
      <c r="N22" s="1"/>
      <c r="O22" s="1"/>
      <c r="P22" s="1"/>
      <c r="Q22" s="269"/>
      <c r="R22" s="274">
        <v>19780250</v>
      </c>
      <c r="S22" s="217"/>
      <c r="T22" s="217"/>
      <c r="U22" s="217"/>
      <c r="V22" s="217"/>
      <c r="W22" s="217"/>
      <c r="X22" s="217"/>
      <c r="Y22" s="279"/>
      <c r="Z22" s="282">
        <v>21.6</v>
      </c>
      <c r="AA22" s="282"/>
      <c r="AB22" s="282"/>
      <c r="AC22" s="282"/>
      <c r="AD22" s="287">
        <v>19780250</v>
      </c>
      <c r="AE22" s="287"/>
      <c r="AF22" s="287"/>
      <c r="AG22" s="287"/>
      <c r="AH22" s="287"/>
      <c r="AI22" s="287"/>
      <c r="AJ22" s="287"/>
      <c r="AK22" s="287"/>
      <c r="AL22" s="283">
        <v>43.7</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284</v>
      </c>
      <c r="C23" s="1"/>
      <c r="D23" s="1"/>
      <c r="E23" s="1"/>
      <c r="F23" s="1"/>
      <c r="G23" s="1"/>
      <c r="H23" s="1"/>
      <c r="I23" s="1"/>
      <c r="J23" s="1"/>
      <c r="K23" s="1"/>
      <c r="L23" s="1"/>
      <c r="M23" s="1"/>
      <c r="N23" s="1"/>
      <c r="O23" s="1"/>
      <c r="P23" s="1"/>
      <c r="Q23" s="269"/>
      <c r="R23" s="274">
        <v>2315636</v>
      </c>
      <c r="S23" s="217"/>
      <c r="T23" s="217"/>
      <c r="U23" s="217"/>
      <c r="V23" s="217"/>
      <c r="W23" s="217"/>
      <c r="X23" s="217"/>
      <c r="Y23" s="279"/>
      <c r="Z23" s="282">
        <v>2.5</v>
      </c>
      <c r="AA23" s="282"/>
      <c r="AB23" s="282"/>
      <c r="AC23" s="282"/>
      <c r="AD23" s="287" t="s">
        <v>197</v>
      </c>
      <c r="AE23" s="287"/>
      <c r="AF23" s="287"/>
      <c r="AG23" s="287"/>
      <c r="AH23" s="287"/>
      <c r="AI23" s="287"/>
      <c r="AJ23" s="287"/>
      <c r="AK23" s="287"/>
      <c r="AL23" s="283" t="s">
        <v>197</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v>827832</v>
      </c>
      <c r="BH23" s="217"/>
      <c r="BI23" s="217"/>
      <c r="BJ23" s="217"/>
      <c r="BK23" s="217"/>
      <c r="BL23" s="217"/>
      <c r="BM23" s="217"/>
      <c r="BN23" s="279"/>
      <c r="BO23" s="282">
        <v>4.2</v>
      </c>
      <c r="BP23" s="282"/>
      <c r="BQ23" s="282"/>
      <c r="BR23" s="282"/>
      <c r="BS23" s="287" t="s">
        <v>197</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368</v>
      </c>
      <c r="CS23" s="139"/>
      <c r="CT23" s="139"/>
      <c r="CU23" s="139"/>
      <c r="CV23" s="139"/>
      <c r="CW23" s="139"/>
      <c r="CX23" s="139"/>
      <c r="CY23" s="144"/>
      <c r="CZ23" s="182" t="s">
        <v>372</v>
      </c>
      <c r="DA23" s="139"/>
      <c r="DB23" s="139"/>
      <c r="DC23" s="144"/>
      <c r="DD23" s="182" t="s">
        <v>290</v>
      </c>
      <c r="DE23" s="139"/>
      <c r="DF23" s="139"/>
      <c r="DG23" s="139"/>
      <c r="DH23" s="139"/>
      <c r="DI23" s="139"/>
      <c r="DJ23" s="139"/>
      <c r="DK23" s="144"/>
      <c r="DL23" s="345" t="s">
        <v>374</v>
      </c>
      <c r="DM23" s="348"/>
      <c r="DN23" s="348"/>
      <c r="DO23" s="348"/>
      <c r="DP23" s="348"/>
      <c r="DQ23" s="348"/>
      <c r="DR23" s="348"/>
      <c r="DS23" s="348"/>
      <c r="DT23" s="348"/>
      <c r="DU23" s="348"/>
      <c r="DV23" s="352"/>
      <c r="DW23" s="182" t="s">
        <v>375</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v>107</v>
      </c>
      <c r="S24" s="217"/>
      <c r="T24" s="217"/>
      <c r="U24" s="217"/>
      <c r="V24" s="217"/>
      <c r="W24" s="217"/>
      <c r="X24" s="217"/>
      <c r="Y24" s="279"/>
      <c r="Z24" s="282">
        <v>0</v>
      </c>
      <c r="AA24" s="282"/>
      <c r="AB24" s="282"/>
      <c r="AC24" s="282"/>
      <c r="AD24" s="287" t="s">
        <v>197</v>
      </c>
      <c r="AE24" s="287"/>
      <c r="AF24" s="287"/>
      <c r="AG24" s="287"/>
      <c r="AH24" s="287"/>
      <c r="AI24" s="287"/>
      <c r="AJ24" s="287"/>
      <c r="AK24" s="287"/>
      <c r="AL24" s="283" t="s">
        <v>197</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44705238</v>
      </c>
      <c r="CS24" s="276"/>
      <c r="CT24" s="276"/>
      <c r="CU24" s="276"/>
      <c r="CV24" s="276"/>
      <c r="CW24" s="276"/>
      <c r="CX24" s="276"/>
      <c r="CY24" s="278"/>
      <c r="CZ24" s="291">
        <v>49.4</v>
      </c>
      <c r="DA24" s="293"/>
      <c r="DB24" s="293"/>
      <c r="DC24" s="337"/>
      <c r="DD24" s="341">
        <v>24782401</v>
      </c>
      <c r="DE24" s="276"/>
      <c r="DF24" s="276"/>
      <c r="DG24" s="276"/>
      <c r="DH24" s="276"/>
      <c r="DI24" s="276"/>
      <c r="DJ24" s="276"/>
      <c r="DK24" s="278"/>
      <c r="DL24" s="341">
        <v>23019755</v>
      </c>
      <c r="DM24" s="276"/>
      <c r="DN24" s="276"/>
      <c r="DO24" s="276"/>
      <c r="DP24" s="276"/>
      <c r="DQ24" s="276"/>
      <c r="DR24" s="276"/>
      <c r="DS24" s="276"/>
      <c r="DT24" s="276"/>
      <c r="DU24" s="276"/>
      <c r="DV24" s="278"/>
      <c r="DW24" s="291">
        <v>50.7</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48370079</v>
      </c>
      <c r="S25" s="217"/>
      <c r="T25" s="217"/>
      <c r="U25" s="217"/>
      <c r="V25" s="217"/>
      <c r="W25" s="217"/>
      <c r="X25" s="217"/>
      <c r="Y25" s="279"/>
      <c r="Z25" s="282">
        <v>52.9</v>
      </c>
      <c r="AA25" s="282"/>
      <c r="AB25" s="282"/>
      <c r="AC25" s="282"/>
      <c r="AD25" s="287">
        <v>45226504</v>
      </c>
      <c r="AE25" s="287"/>
      <c r="AF25" s="287"/>
      <c r="AG25" s="287"/>
      <c r="AH25" s="287"/>
      <c r="AI25" s="287"/>
      <c r="AJ25" s="287"/>
      <c r="AK25" s="287"/>
      <c r="AL25" s="283">
        <v>99.9</v>
      </c>
      <c r="AM25" s="238"/>
      <c r="AN25" s="238"/>
      <c r="AO25" s="296"/>
      <c r="AP25" s="261" t="s">
        <v>161</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10538818</v>
      </c>
      <c r="CS25" s="313"/>
      <c r="CT25" s="313"/>
      <c r="CU25" s="313"/>
      <c r="CV25" s="313"/>
      <c r="CW25" s="313"/>
      <c r="CX25" s="313"/>
      <c r="CY25" s="332"/>
      <c r="CZ25" s="283">
        <v>11.6</v>
      </c>
      <c r="DA25" s="335"/>
      <c r="DB25" s="335"/>
      <c r="DC25" s="338"/>
      <c r="DD25" s="288">
        <v>9540986</v>
      </c>
      <c r="DE25" s="313"/>
      <c r="DF25" s="313"/>
      <c r="DG25" s="313"/>
      <c r="DH25" s="313"/>
      <c r="DI25" s="313"/>
      <c r="DJ25" s="313"/>
      <c r="DK25" s="332"/>
      <c r="DL25" s="288">
        <v>9318525</v>
      </c>
      <c r="DM25" s="313"/>
      <c r="DN25" s="313"/>
      <c r="DO25" s="313"/>
      <c r="DP25" s="313"/>
      <c r="DQ25" s="313"/>
      <c r="DR25" s="313"/>
      <c r="DS25" s="313"/>
      <c r="DT25" s="313"/>
      <c r="DU25" s="313"/>
      <c r="DV25" s="332"/>
      <c r="DW25" s="283">
        <v>20.5</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17577</v>
      </c>
      <c r="S26" s="217"/>
      <c r="T26" s="217"/>
      <c r="U26" s="217"/>
      <c r="V26" s="217"/>
      <c r="W26" s="217"/>
      <c r="X26" s="217"/>
      <c r="Y26" s="279"/>
      <c r="Z26" s="282">
        <v>0</v>
      </c>
      <c r="AA26" s="282"/>
      <c r="AB26" s="282"/>
      <c r="AC26" s="282"/>
      <c r="AD26" s="287">
        <v>17577</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6529407</v>
      </c>
      <c r="CS26" s="217"/>
      <c r="CT26" s="217"/>
      <c r="CU26" s="217"/>
      <c r="CV26" s="217"/>
      <c r="CW26" s="217"/>
      <c r="CX26" s="217"/>
      <c r="CY26" s="279"/>
      <c r="CZ26" s="283">
        <v>7.2</v>
      </c>
      <c r="DA26" s="335"/>
      <c r="DB26" s="335"/>
      <c r="DC26" s="338"/>
      <c r="DD26" s="288">
        <v>6058988</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646631</v>
      </c>
      <c r="S27" s="217"/>
      <c r="T27" s="217"/>
      <c r="U27" s="217"/>
      <c r="V27" s="217"/>
      <c r="W27" s="217"/>
      <c r="X27" s="217"/>
      <c r="Y27" s="279"/>
      <c r="Z27" s="282">
        <v>0.7</v>
      </c>
      <c r="AA27" s="282"/>
      <c r="AB27" s="282"/>
      <c r="AC27" s="282"/>
      <c r="AD27" s="287" t="s">
        <v>197</v>
      </c>
      <c r="AE27" s="287"/>
      <c r="AF27" s="287"/>
      <c r="AG27" s="287"/>
      <c r="AH27" s="287"/>
      <c r="AI27" s="287"/>
      <c r="AJ27" s="287"/>
      <c r="AK27" s="287"/>
      <c r="AL27" s="283" t="s">
        <v>197</v>
      </c>
      <c r="AM27" s="238"/>
      <c r="AN27" s="238"/>
      <c r="AO27" s="296"/>
      <c r="AP27" s="261" t="s">
        <v>385</v>
      </c>
      <c r="AQ27" s="1"/>
      <c r="AR27" s="1"/>
      <c r="AS27" s="1"/>
      <c r="AT27" s="1"/>
      <c r="AU27" s="1"/>
      <c r="AV27" s="1"/>
      <c r="AW27" s="1"/>
      <c r="AX27" s="1"/>
      <c r="AY27" s="1"/>
      <c r="AZ27" s="1"/>
      <c r="BA27" s="1"/>
      <c r="BB27" s="1"/>
      <c r="BC27" s="1"/>
      <c r="BD27" s="1"/>
      <c r="BE27" s="1"/>
      <c r="BF27" s="269"/>
      <c r="BG27" s="274">
        <v>19679340</v>
      </c>
      <c r="BH27" s="217"/>
      <c r="BI27" s="217"/>
      <c r="BJ27" s="217"/>
      <c r="BK27" s="217"/>
      <c r="BL27" s="217"/>
      <c r="BM27" s="217"/>
      <c r="BN27" s="279"/>
      <c r="BO27" s="282">
        <v>100</v>
      </c>
      <c r="BP27" s="282"/>
      <c r="BQ27" s="282"/>
      <c r="BR27" s="282"/>
      <c r="BS27" s="287">
        <v>1295328</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25755846</v>
      </c>
      <c r="CS27" s="313"/>
      <c r="CT27" s="313"/>
      <c r="CU27" s="313"/>
      <c r="CV27" s="313"/>
      <c r="CW27" s="313"/>
      <c r="CX27" s="313"/>
      <c r="CY27" s="332"/>
      <c r="CZ27" s="283">
        <v>28.5</v>
      </c>
      <c r="DA27" s="335"/>
      <c r="DB27" s="335"/>
      <c r="DC27" s="338"/>
      <c r="DD27" s="288">
        <v>7093842</v>
      </c>
      <c r="DE27" s="313"/>
      <c r="DF27" s="313"/>
      <c r="DG27" s="313"/>
      <c r="DH27" s="313"/>
      <c r="DI27" s="313"/>
      <c r="DJ27" s="313"/>
      <c r="DK27" s="332"/>
      <c r="DL27" s="288">
        <v>5553657</v>
      </c>
      <c r="DM27" s="313"/>
      <c r="DN27" s="313"/>
      <c r="DO27" s="313"/>
      <c r="DP27" s="313"/>
      <c r="DQ27" s="313"/>
      <c r="DR27" s="313"/>
      <c r="DS27" s="313"/>
      <c r="DT27" s="313"/>
      <c r="DU27" s="313"/>
      <c r="DV27" s="332"/>
      <c r="DW27" s="283">
        <v>12.2</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1035274</v>
      </c>
      <c r="S28" s="217"/>
      <c r="T28" s="217"/>
      <c r="U28" s="217"/>
      <c r="V28" s="217"/>
      <c r="W28" s="217"/>
      <c r="X28" s="217"/>
      <c r="Y28" s="279"/>
      <c r="Z28" s="282">
        <v>1.1000000000000001</v>
      </c>
      <c r="AA28" s="282"/>
      <c r="AB28" s="282"/>
      <c r="AC28" s="282"/>
      <c r="AD28" s="287">
        <v>39415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8410574</v>
      </c>
      <c r="CS28" s="217"/>
      <c r="CT28" s="217"/>
      <c r="CU28" s="217"/>
      <c r="CV28" s="217"/>
      <c r="CW28" s="217"/>
      <c r="CX28" s="217"/>
      <c r="CY28" s="279"/>
      <c r="CZ28" s="283">
        <v>9.3000000000000007</v>
      </c>
      <c r="DA28" s="335"/>
      <c r="DB28" s="335"/>
      <c r="DC28" s="338"/>
      <c r="DD28" s="288">
        <v>8147573</v>
      </c>
      <c r="DE28" s="217"/>
      <c r="DF28" s="217"/>
      <c r="DG28" s="217"/>
      <c r="DH28" s="217"/>
      <c r="DI28" s="217"/>
      <c r="DJ28" s="217"/>
      <c r="DK28" s="279"/>
      <c r="DL28" s="288">
        <v>8147573</v>
      </c>
      <c r="DM28" s="217"/>
      <c r="DN28" s="217"/>
      <c r="DO28" s="217"/>
      <c r="DP28" s="217"/>
      <c r="DQ28" s="217"/>
      <c r="DR28" s="217"/>
      <c r="DS28" s="217"/>
      <c r="DT28" s="217"/>
      <c r="DU28" s="217"/>
      <c r="DV28" s="279"/>
      <c r="DW28" s="283">
        <v>17.899999999999999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92573</v>
      </c>
      <c r="S29" s="217"/>
      <c r="T29" s="217"/>
      <c r="U29" s="217"/>
      <c r="V29" s="217"/>
      <c r="W29" s="217"/>
      <c r="X29" s="217"/>
      <c r="Y29" s="279"/>
      <c r="Z29" s="282">
        <v>0.1</v>
      </c>
      <c r="AA29" s="282"/>
      <c r="AB29" s="282"/>
      <c r="AC29" s="282"/>
      <c r="AD29" s="287">
        <v>1555</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8410574</v>
      </c>
      <c r="CS29" s="313"/>
      <c r="CT29" s="313"/>
      <c r="CU29" s="313"/>
      <c r="CV29" s="313"/>
      <c r="CW29" s="313"/>
      <c r="CX29" s="313"/>
      <c r="CY29" s="332"/>
      <c r="CZ29" s="283">
        <v>9.3000000000000007</v>
      </c>
      <c r="DA29" s="335"/>
      <c r="DB29" s="335"/>
      <c r="DC29" s="338"/>
      <c r="DD29" s="288">
        <v>8147573</v>
      </c>
      <c r="DE29" s="313"/>
      <c r="DF29" s="313"/>
      <c r="DG29" s="313"/>
      <c r="DH29" s="313"/>
      <c r="DI29" s="313"/>
      <c r="DJ29" s="313"/>
      <c r="DK29" s="332"/>
      <c r="DL29" s="288">
        <v>8147573</v>
      </c>
      <c r="DM29" s="313"/>
      <c r="DN29" s="313"/>
      <c r="DO29" s="313"/>
      <c r="DP29" s="313"/>
      <c r="DQ29" s="313"/>
      <c r="DR29" s="313"/>
      <c r="DS29" s="313"/>
      <c r="DT29" s="313"/>
      <c r="DU29" s="313"/>
      <c r="DV29" s="332"/>
      <c r="DW29" s="283">
        <v>17.899999999999999</v>
      </c>
      <c r="DX29" s="335"/>
      <c r="DY29" s="335"/>
      <c r="DZ29" s="335"/>
      <c r="EA29" s="335"/>
      <c r="EB29" s="335"/>
      <c r="EC29" s="360"/>
    </row>
    <row r="30" spans="2:133" ht="11.25" customHeight="1">
      <c r="B30" s="261" t="s">
        <v>337</v>
      </c>
      <c r="C30" s="1"/>
      <c r="D30" s="1"/>
      <c r="E30" s="1"/>
      <c r="F30" s="1"/>
      <c r="G30" s="1"/>
      <c r="H30" s="1"/>
      <c r="I30" s="1"/>
      <c r="J30" s="1"/>
      <c r="K30" s="1"/>
      <c r="L30" s="1"/>
      <c r="M30" s="1"/>
      <c r="N30" s="1"/>
      <c r="O30" s="1"/>
      <c r="P30" s="1"/>
      <c r="Q30" s="269"/>
      <c r="R30" s="274">
        <v>20494338</v>
      </c>
      <c r="S30" s="217"/>
      <c r="T30" s="217"/>
      <c r="U30" s="217"/>
      <c r="V30" s="217"/>
      <c r="W30" s="217"/>
      <c r="X30" s="217"/>
      <c r="Y30" s="279"/>
      <c r="Z30" s="282">
        <v>22.4</v>
      </c>
      <c r="AA30" s="282"/>
      <c r="AB30" s="282"/>
      <c r="AC30" s="282"/>
      <c r="AD30" s="287" t="s">
        <v>197</v>
      </c>
      <c r="AE30" s="287"/>
      <c r="AF30" s="287"/>
      <c r="AG30" s="287"/>
      <c r="AH30" s="287"/>
      <c r="AI30" s="287"/>
      <c r="AJ30" s="287"/>
      <c r="AK30" s="287"/>
      <c r="AL30" s="283" t="s">
        <v>197</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135</v>
      </c>
      <c r="BS30" s="321"/>
      <c r="BT30" s="321"/>
      <c r="BU30" s="321"/>
      <c r="BV30" s="321"/>
      <c r="BW30" s="321"/>
      <c r="BX30" s="321"/>
      <c r="BY30" s="321"/>
      <c r="BZ30" s="321"/>
      <c r="CA30" s="321"/>
      <c r="CB30" s="323"/>
      <c r="CD30" s="134"/>
      <c r="CE30" s="42"/>
      <c r="CF30" s="261" t="s">
        <v>387</v>
      </c>
      <c r="CG30" s="1"/>
      <c r="CH30" s="1"/>
      <c r="CI30" s="1"/>
      <c r="CJ30" s="1"/>
      <c r="CK30" s="1"/>
      <c r="CL30" s="1"/>
      <c r="CM30" s="1"/>
      <c r="CN30" s="1"/>
      <c r="CO30" s="1"/>
      <c r="CP30" s="1"/>
      <c r="CQ30" s="269"/>
      <c r="CR30" s="274">
        <v>8133330</v>
      </c>
      <c r="CS30" s="217"/>
      <c r="CT30" s="217"/>
      <c r="CU30" s="217"/>
      <c r="CV30" s="217"/>
      <c r="CW30" s="217"/>
      <c r="CX30" s="217"/>
      <c r="CY30" s="279"/>
      <c r="CZ30" s="283">
        <v>9</v>
      </c>
      <c r="DA30" s="335"/>
      <c r="DB30" s="335"/>
      <c r="DC30" s="338"/>
      <c r="DD30" s="288">
        <v>7889568</v>
      </c>
      <c r="DE30" s="217"/>
      <c r="DF30" s="217"/>
      <c r="DG30" s="217"/>
      <c r="DH30" s="217"/>
      <c r="DI30" s="217"/>
      <c r="DJ30" s="217"/>
      <c r="DK30" s="279"/>
      <c r="DL30" s="288">
        <v>7889568</v>
      </c>
      <c r="DM30" s="217"/>
      <c r="DN30" s="217"/>
      <c r="DO30" s="217"/>
      <c r="DP30" s="217"/>
      <c r="DQ30" s="217"/>
      <c r="DR30" s="217"/>
      <c r="DS30" s="217"/>
      <c r="DT30" s="217"/>
      <c r="DU30" s="217"/>
      <c r="DV30" s="279"/>
      <c r="DW30" s="283">
        <v>17.399999999999999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300</v>
      </c>
      <c r="S31" s="217"/>
      <c r="T31" s="217"/>
      <c r="U31" s="217"/>
      <c r="V31" s="217"/>
      <c r="W31" s="217"/>
      <c r="X31" s="217"/>
      <c r="Y31" s="279"/>
      <c r="Z31" s="282">
        <v>0</v>
      </c>
      <c r="AA31" s="282"/>
      <c r="AB31" s="282"/>
      <c r="AC31" s="282"/>
      <c r="AD31" s="287">
        <v>300</v>
      </c>
      <c r="AE31" s="287"/>
      <c r="AF31" s="287"/>
      <c r="AG31" s="287"/>
      <c r="AH31" s="287"/>
      <c r="AI31" s="287"/>
      <c r="AJ31" s="287"/>
      <c r="AK31" s="287"/>
      <c r="AL31" s="283">
        <v>0</v>
      </c>
      <c r="AM31" s="238"/>
      <c r="AN31" s="238"/>
      <c r="AO31" s="296"/>
      <c r="AP31" s="163" t="s">
        <v>8</v>
      </c>
      <c r="AQ31" s="178"/>
      <c r="AR31" s="178"/>
      <c r="AS31" s="178"/>
      <c r="AT31" s="306" t="s">
        <v>388</v>
      </c>
      <c r="AU31" s="265"/>
      <c r="AV31" s="265"/>
      <c r="AW31" s="265"/>
      <c r="AX31" s="260" t="s">
        <v>266</v>
      </c>
      <c r="AY31" s="265"/>
      <c r="AZ31" s="265"/>
      <c r="BA31" s="265"/>
      <c r="BB31" s="265"/>
      <c r="BC31" s="265"/>
      <c r="BD31" s="265"/>
      <c r="BE31" s="265"/>
      <c r="BF31" s="268"/>
      <c r="BG31" s="318">
        <v>98.9</v>
      </c>
      <c r="BH31" s="322"/>
      <c r="BI31" s="322"/>
      <c r="BJ31" s="322"/>
      <c r="BK31" s="322"/>
      <c r="BL31" s="322"/>
      <c r="BM31" s="293">
        <v>96.3</v>
      </c>
      <c r="BN31" s="322"/>
      <c r="BO31" s="322"/>
      <c r="BP31" s="322"/>
      <c r="BQ31" s="324"/>
      <c r="BR31" s="318">
        <v>98.9</v>
      </c>
      <c r="BS31" s="322"/>
      <c r="BT31" s="322"/>
      <c r="BU31" s="322"/>
      <c r="BV31" s="322"/>
      <c r="BW31" s="322"/>
      <c r="BX31" s="293">
        <v>96.3</v>
      </c>
      <c r="BY31" s="322"/>
      <c r="BZ31" s="322"/>
      <c r="CA31" s="322"/>
      <c r="CB31" s="324"/>
      <c r="CD31" s="134"/>
      <c r="CE31" s="42"/>
      <c r="CF31" s="261" t="s">
        <v>309</v>
      </c>
      <c r="CG31" s="1"/>
      <c r="CH31" s="1"/>
      <c r="CI31" s="1"/>
      <c r="CJ31" s="1"/>
      <c r="CK31" s="1"/>
      <c r="CL31" s="1"/>
      <c r="CM31" s="1"/>
      <c r="CN31" s="1"/>
      <c r="CO31" s="1"/>
      <c r="CP31" s="1"/>
      <c r="CQ31" s="269"/>
      <c r="CR31" s="274">
        <v>277244</v>
      </c>
      <c r="CS31" s="313"/>
      <c r="CT31" s="313"/>
      <c r="CU31" s="313"/>
      <c r="CV31" s="313"/>
      <c r="CW31" s="313"/>
      <c r="CX31" s="313"/>
      <c r="CY31" s="332"/>
      <c r="CZ31" s="283">
        <v>0.3</v>
      </c>
      <c r="DA31" s="335"/>
      <c r="DB31" s="335"/>
      <c r="DC31" s="338"/>
      <c r="DD31" s="288">
        <v>258005</v>
      </c>
      <c r="DE31" s="313"/>
      <c r="DF31" s="313"/>
      <c r="DG31" s="313"/>
      <c r="DH31" s="313"/>
      <c r="DI31" s="313"/>
      <c r="DJ31" s="313"/>
      <c r="DK31" s="332"/>
      <c r="DL31" s="288">
        <v>258005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389</v>
      </c>
      <c r="C32" s="1"/>
      <c r="D32" s="1"/>
      <c r="E32" s="1"/>
      <c r="F32" s="1"/>
      <c r="G32" s="1"/>
      <c r="H32" s="1"/>
      <c r="I32" s="1"/>
      <c r="J32" s="1"/>
      <c r="K32" s="1"/>
      <c r="L32" s="1"/>
      <c r="M32" s="1"/>
      <c r="N32" s="1"/>
      <c r="O32" s="1"/>
      <c r="P32" s="1"/>
      <c r="Q32" s="269"/>
      <c r="R32" s="274">
        <v>6594919</v>
      </c>
      <c r="S32" s="217"/>
      <c r="T32" s="217"/>
      <c r="U32" s="217"/>
      <c r="V32" s="217"/>
      <c r="W32" s="217"/>
      <c r="X32" s="217"/>
      <c r="Y32" s="279"/>
      <c r="Z32" s="282">
        <v>7.2</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243</v>
      </c>
      <c r="AX32" s="261" t="s">
        <v>369</v>
      </c>
      <c r="AY32" s="1"/>
      <c r="AZ32" s="1"/>
      <c r="BA32" s="1"/>
      <c r="BB32" s="1"/>
      <c r="BC32" s="1"/>
      <c r="BD32" s="1"/>
      <c r="BE32" s="1"/>
      <c r="BF32" s="269"/>
      <c r="BG32" s="319">
        <v>99.2</v>
      </c>
      <c r="BH32" s="313"/>
      <c r="BI32" s="313"/>
      <c r="BJ32" s="313"/>
      <c r="BK32" s="313"/>
      <c r="BL32" s="313"/>
      <c r="BM32" s="238">
        <v>97.4</v>
      </c>
      <c r="BN32" s="313"/>
      <c r="BO32" s="313"/>
      <c r="BP32" s="313"/>
      <c r="BQ32" s="316"/>
      <c r="BR32" s="319">
        <v>99.2</v>
      </c>
      <c r="BS32" s="313"/>
      <c r="BT32" s="313"/>
      <c r="BU32" s="313"/>
      <c r="BV32" s="313"/>
      <c r="BW32" s="313"/>
      <c r="BX32" s="238">
        <v>97.3</v>
      </c>
      <c r="BY32" s="313"/>
      <c r="BZ32" s="313"/>
      <c r="CA32" s="313"/>
      <c r="CB32" s="316"/>
      <c r="CD32" s="135"/>
      <c r="CE32" s="142"/>
      <c r="CF32" s="261" t="s">
        <v>392</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83284</v>
      </c>
      <c r="S33" s="217"/>
      <c r="T33" s="217"/>
      <c r="U33" s="217"/>
      <c r="V33" s="217"/>
      <c r="W33" s="217"/>
      <c r="X33" s="217"/>
      <c r="Y33" s="279"/>
      <c r="Z33" s="282">
        <v>0.1</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98.6</v>
      </c>
      <c r="BH33" s="312"/>
      <c r="BI33" s="312"/>
      <c r="BJ33" s="312"/>
      <c r="BK33" s="312"/>
      <c r="BL33" s="312"/>
      <c r="BM33" s="294">
        <v>95.2</v>
      </c>
      <c r="BN33" s="312"/>
      <c r="BO33" s="312"/>
      <c r="BP33" s="312"/>
      <c r="BQ33" s="317"/>
      <c r="BR33" s="320">
        <v>98.4</v>
      </c>
      <c r="BS33" s="312"/>
      <c r="BT33" s="312"/>
      <c r="BU33" s="312"/>
      <c r="BV33" s="312"/>
      <c r="BW33" s="312"/>
      <c r="BX33" s="294">
        <v>95.2</v>
      </c>
      <c r="BY33" s="312"/>
      <c r="BZ33" s="312"/>
      <c r="CA33" s="312"/>
      <c r="CB33" s="317"/>
      <c r="CD33" s="261" t="s">
        <v>393</v>
      </c>
      <c r="CE33" s="1"/>
      <c r="CF33" s="1"/>
      <c r="CG33" s="1"/>
      <c r="CH33" s="1"/>
      <c r="CI33" s="1"/>
      <c r="CJ33" s="1"/>
      <c r="CK33" s="1"/>
      <c r="CL33" s="1"/>
      <c r="CM33" s="1"/>
      <c r="CN33" s="1"/>
      <c r="CO33" s="1"/>
      <c r="CP33" s="1"/>
      <c r="CQ33" s="269"/>
      <c r="CR33" s="274">
        <v>36668708</v>
      </c>
      <c r="CS33" s="313"/>
      <c r="CT33" s="313"/>
      <c r="CU33" s="313"/>
      <c r="CV33" s="313"/>
      <c r="CW33" s="313"/>
      <c r="CX33" s="313"/>
      <c r="CY33" s="332"/>
      <c r="CZ33" s="283">
        <v>40.5</v>
      </c>
      <c r="DA33" s="335"/>
      <c r="DB33" s="335"/>
      <c r="DC33" s="338"/>
      <c r="DD33" s="288">
        <v>28102197</v>
      </c>
      <c r="DE33" s="313"/>
      <c r="DF33" s="313"/>
      <c r="DG33" s="313"/>
      <c r="DH33" s="313"/>
      <c r="DI33" s="313"/>
      <c r="DJ33" s="313"/>
      <c r="DK33" s="332"/>
      <c r="DL33" s="288">
        <v>19700356</v>
      </c>
      <c r="DM33" s="313"/>
      <c r="DN33" s="313"/>
      <c r="DO33" s="313"/>
      <c r="DP33" s="313"/>
      <c r="DQ33" s="313"/>
      <c r="DR33" s="313"/>
      <c r="DS33" s="313"/>
      <c r="DT33" s="313"/>
      <c r="DU33" s="313"/>
      <c r="DV33" s="332"/>
      <c r="DW33" s="283">
        <v>43.4</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1560763</v>
      </c>
      <c r="S34" s="217"/>
      <c r="T34" s="217"/>
      <c r="U34" s="217"/>
      <c r="V34" s="217"/>
      <c r="W34" s="217"/>
      <c r="X34" s="217"/>
      <c r="Y34" s="279"/>
      <c r="Z34" s="282">
        <v>1.7</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396</v>
      </c>
      <c r="CE34" s="1"/>
      <c r="CF34" s="1"/>
      <c r="CG34" s="1"/>
      <c r="CH34" s="1"/>
      <c r="CI34" s="1"/>
      <c r="CJ34" s="1"/>
      <c r="CK34" s="1"/>
      <c r="CL34" s="1"/>
      <c r="CM34" s="1"/>
      <c r="CN34" s="1"/>
      <c r="CO34" s="1"/>
      <c r="CP34" s="1"/>
      <c r="CQ34" s="269"/>
      <c r="CR34" s="274">
        <v>12427402</v>
      </c>
      <c r="CS34" s="217"/>
      <c r="CT34" s="217"/>
      <c r="CU34" s="217"/>
      <c r="CV34" s="217"/>
      <c r="CW34" s="217"/>
      <c r="CX34" s="217"/>
      <c r="CY34" s="279"/>
      <c r="CZ34" s="283">
        <v>13.7</v>
      </c>
      <c r="DA34" s="335"/>
      <c r="DB34" s="335"/>
      <c r="DC34" s="338"/>
      <c r="DD34" s="288">
        <v>8877606</v>
      </c>
      <c r="DE34" s="217"/>
      <c r="DF34" s="217"/>
      <c r="DG34" s="217"/>
      <c r="DH34" s="217"/>
      <c r="DI34" s="217"/>
      <c r="DJ34" s="217"/>
      <c r="DK34" s="279"/>
      <c r="DL34" s="288">
        <v>7154363</v>
      </c>
      <c r="DM34" s="217"/>
      <c r="DN34" s="217"/>
      <c r="DO34" s="217"/>
      <c r="DP34" s="217"/>
      <c r="DQ34" s="217"/>
      <c r="DR34" s="217"/>
      <c r="DS34" s="217"/>
      <c r="DT34" s="217"/>
      <c r="DU34" s="217"/>
      <c r="DV34" s="279"/>
      <c r="DW34" s="283">
        <v>15.7</v>
      </c>
      <c r="DX34" s="335"/>
      <c r="DY34" s="335"/>
      <c r="DZ34" s="335"/>
      <c r="EA34" s="335"/>
      <c r="EB34" s="335"/>
      <c r="EC34" s="360"/>
    </row>
    <row r="35" spans="2:133" ht="11.25" customHeight="1">
      <c r="B35" s="261" t="s">
        <v>398</v>
      </c>
      <c r="C35" s="1"/>
      <c r="D35" s="1"/>
      <c r="E35" s="1"/>
      <c r="F35" s="1"/>
      <c r="G35" s="1"/>
      <c r="H35" s="1"/>
      <c r="I35" s="1"/>
      <c r="J35" s="1"/>
      <c r="K35" s="1"/>
      <c r="L35" s="1"/>
      <c r="M35" s="1"/>
      <c r="N35" s="1"/>
      <c r="O35" s="1"/>
      <c r="P35" s="1"/>
      <c r="Q35" s="269"/>
      <c r="R35" s="274">
        <v>3414154</v>
      </c>
      <c r="S35" s="217"/>
      <c r="T35" s="217"/>
      <c r="U35" s="217"/>
      <c r="V35" s="217"/>
      <c r="W35" s="217"/>
      <c r="X35" s="217"/>
      <c r="Y35" s="279"/>
      <c r="Z35" s="282">
        <v>3.7</v>
      </c>
      <c r="AA35" s="282"/>
      <c r="AB35" s="282"/>
      <c r="AC35" s="282"/>
      <c r="AD35" s="287" t="s">
        <v>197</v>
      </c>
      <c r="AE35" s="287"/>
      <c r="AF35" s="287"/>
      <c r="AG35" s="287"/>
      <c r="AH35" s="287"/>
      <c r="AI35" s="287"/>
      <c r="AJ35" s="287"/>
      <c r="AK35" s="287"/>
      <c r="AL35" s="283" t="s">
        <v>197</v>
      </c>
      <c r="AM35" s="238"/>
      <c r="AN35" s="238"/>
      <c r="AO35" s="296"/>
      <c r="AP35" s="95"/>
      <c r="AQ35" s="182" t="s">
        <v>399</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400</v>
      </c>
      <c r="CE35" s="1"/>
      <c r="CF35" s="1"/>
      <c r="CG35" s="1"/>
      <c r="CH35" s="1"/>
      <c r="CI35" s="1"/>
      <c r="CJ35" s="1"/>
      <c r="CK35" s="1"/>
      <c r="CL35" s="1"/>
      <c r="CM35" s="1"/>
      <c r="CN35" s="1"/>
      <c r="CO35" s="1"/>
      <c r="CP35" s="1"/>
      <c r="CQ35" s="269"/>
      <c r="CR35" s="274">
        <v>2599300</v>
      </c>
      <c r="CS35" s="313"/>
      <c r="CT35" s="313"/>
      <c r="CU35" s="313"/>
      <c r="CV35" s="313"/>
      <c r="CW35" s="313"/>
      <c r="CX35" s="313"/>
      <c r="CY35" s="332"/>
      <c r="CZ35" s="283">
        <v>2.9</v>
      </c>
      <c r="DA35" s="335"/>
      <c r="DB35" s="335"/>
      <c r="DC35" s="338"/>
      <c r="DD35" s="288">
        <v>2019253</v>
      </c>
      <c r="DE35" s="313"/>
      <c r="DF35" s="313"/>
      <c r="DG35" s="313"/>
      <c r="DH35" s="313"/>
      <c r="DI35" s="313"/>
      <c r="DJ35" s="313"/>
      <c r="DK35" s="332"/>
      <c r="DL35" s="288">
        <v>622751</v>
      </c>
      <c r="DM35" s="313"/>
      <c r="DN35" s="313"/>
      <c r="DO35" s="313"/>
      <c r="DP35" s="313"/>
      <c r="DQ35" s="313"/>
      <c r="DR35" s="313"/>
      <c r="DS35" s="313"/>
      <c r="DT35" s="313"/>
      <c r="DU35" s="313"/>
      <c r="DV35" s="332"/>
      <c r="DW35" s="283">
        <v>1.4</v>
      </c>
      <c r="DX35" s="335"/>
      <c r="DY35" s="335"/>
      <c r="DZ35" s="335"/>
      <c r="EA35" s="335"/>
      <c r="EB35" s="335"/>
      <c r="EC35" s="360"/>
    </row>
    <row r="36" spans="2:133" ht="11.25" customHeight="1">
      <c r="B36" s="261" t="s">
        <v>370</v>
      </c>
      <c r="C36" s="1"/>
      <c r="D36" s="1"/>
      <c r="E36" s="1"/>
      <c r="F36" s="1"/>
      <c r="G36" s="1"/>
      <c r="H36" s="1"/>
      <c r="I36" s="1"/>
      <c r="J36" s="1"/>
      <c r="K36" s="1"/>
      <c r="L36" s="1"/>
      <c r="M36" s="1"/>
      <c r="N36" s="1"/>
      <c r="O36" s="1"/>
      <c r="P36" s="1"/>
      <c r="Q36" s="269"/>
      <c r="R36" s="274">
        <v>1309037</v>
      </c>
      <c r="S36" s="217"/>
      <c r="T36" s="217"/>
      <c r="U36" s="217"/>
      <c r="V36" s="217"/>
      <c r="W36" s="217"/>
      <c r="X36" s="217"/>
      <c r="Y36" s="279"/>
      <c r="Z36" s="282">
        <v>1.4</v>
      </c>
      <c r="AA36" s="282"/>
      <c r="AB36" s="282"/>
      <c r="AC36" s="282"/>
      <c r="AD36" s="287" t="s">
        <v>197</v>
      </c>
      <c r="AE36" s="287"/>
      <c r="AF36" s="287"/>
      <c r="AG36" s="287"/>
      <c r="AH36" s="287"/>
      <c r="AI36" s="287"/>
      <c r="AJ36" s="287"/>
      <c r="AK36" s="287"/>
      <c r="AL36" s="283" t="s">
        <v>197</v>
      </c>
      <c r="AM36" s="238"/>
      <c r="AN36" s="238"/>
      <c r="AO36" s="296"/>
      <c r="AP36" s="95"/>
      <c r="AQ36" s="301" t="s">
        <v>385</v>
      </c>
      <c r="AR36" s="304"/>
      <c r="AS36" s="304"/>
      <c r="AT36" s="304"/>
      <c r="AU36" s="304"/>
      <c r="AV36" s="304"/>
      <c r="AW36" s="304"/>
      <c r="AX36" s="304"/>
      <c r="AY36" s="309"/>
      <c r="AZ36" s="273">
        <v>9531531</v>
      </c>
      <c r="BA36" s="276"/>
      <c r="BB36" s="276"/>
      <c r="BC36" s="276"/>
      <c r="BD36" s="276"/>
      <c r="BE36" s="276"/>
      <c r="BF36" s="315"/>
      <c r="BG36" s="260" t="s">
        <v>403</v>
      </c>
      <c r="BH36" s="265"/>
      <c r="BI36" s="265"/>
      <c r="BJ36" s="265"/>
      <c r="BK36" s="265"/>
      <c r="BL36" s="265"/>
      <c r="BM36" s="265"/>
      <c r="BN36" s="265"/>
      <c r="BO36" s="265"/>
      <c r="BP36" s="265"/>
      <c r="BQ36" s="265"/>
      <c r="BR36" s="265"/>
      <c r="BS36" s="265"/>
      <c r="BT36" s="265"/>
      <c r="BU36" s="268"/>
      <c r="BV36" s="273" t="s">
        <v>197</v>
      </c>
      <c r="BW36" s="276"/>
      <c r="BX36" s="276"/>
      <c r="BY36" s="276"/>
      <c r="BZ36" s="276"/>
      <c r="CA36" s="276"/>
      <c r="CB36" s="315"/>
      <c r="CD36" s="261" t="s">
        <v>29</v>
      </c>
      <c r="CE36" s="1"/>
      <c r="CF36" s="1"/>
      <c r="CG36" s="1"/>
      <c r="CH36" s="1"/>
      <c r="CI36" s="1"/>
      <c r="CJ36" s="1"/>
      <c r="CK36" s="1"/>
      <c r="CL36" s="1"/>
      <c r="CM36" s="1"/>
      <c r="CN36" s="1"/>
      <c r="CO36" s="1"/>
      <c r="CP36" s="1"/>
      <c r="CQ36" s="269"/>
      <c r="CR36" s="274">
        <v>11179966</v>
      </c>
      <c r="CS36" s="217"/>
      <c r="CT36" s="217"/>
      <c r="CU36" s="217"/>
      <c r="CV36" s="217"/>
      <c r="CW36" s="217"/>
      <c r="CX36" s="217"/>
      <c r="CY36" s="279"/>
      <c r="CZ36" s="283">
        <v>12.4</v>
      </c>
      <c r="DA36" s="335"/>
      <c r="DB36" s="335"/>
      <c r="DC36" s="338"/>
      <c r="DD36" s="288">
        <v>9670189</v>
      </c>
      <c r="DE36" s="217"/>
      <c r="DF36" s="217"/>
      <c r="DG36" s="217"/>
      <c r="DH36" s="217"/>
      <c r="DI36" s="217"/>
      <c r="DJ36" s="217"/>
      <c r="DK36" s="279"/>
      <c r="DL36" s="288">
        <v>5878522</v>
      </c>
      <c r="DM36" s="217"/>
      <c r="DN36" s="217"/>
      <c r="DO36" s="217"/>
      <c r="DP36" s="217"/>
      <c r="DQ36" s="217"/>
      <c r="DR36" s="217"/>
      <c r="DS36" s="217"/>
      <c r="DT36" s="217"/>
      <c r="DU36" s="217"/>
      <c r="DV36" s="279"/>
      <c r="DW36" s="283">
        <v>12.9</v>
      </c>
      <c r="DX36" s="335"/>
      <c r="DY36" s="335"/>
      <c r="DZ36" s="335"/>
      <c r="EA36" s="335"/>
      <c r="EB36" s="335"/>
      <c r="EC36" s="360"/>
    </row>
    <row r="37" spans="2:133" ht="11.25" customHeight="1">
      <c r="B37" s="261" t="s">
        <v>394</v>
      </c>
      <c r="C37" s="1"/>
      <c r="D37" s="1"/>
      <c r="E37" s="1"/>
      <c r="F37" s="1"/>
      <c r="G37" s="1"/>
      <c r="H37" s="1"/>
      <c r="I37" s="1"/>
      <c r="J37" s="1"/>
      <c r="K37" s="1"/>
      <c r="L37" s="1"/>
      <c r="M37" s="1"/>
      <c r="N37" s="1"/>
      <c r="O37" s="1"/>
      <c r="P37" s="1"/>
      <c r="Q37" s="269"/>
      <c r="R37" s="274">
        <v>2442123</v>
      </c>
      <c r="S37" s="217"/>
      <c r="T37" s="217"/>
      <c r="U37" s="217"/>
      <c r="V37" s="217"/>
      <c r="W37" s="217"/>
      <c r="X37" s="217"/>
      <c r="Y37" s="279"/>
      <c r="Z37" s="282">
        <v>2.7</v>
      </c>
      <c r="AA37" s="282"/>
      <c r="AB37" s="282"/>
      <c r="AC37" s="282"/>
      <c r="AD37" s="287">
        <v>7615</v>
      </c>
      <c r="AE37" s="287"/>
      <c r="AF37" s="287"/>
      <c r="AG37" s="287"/>
      <c r="AH37" s="287"/>
      <c r="AI37" s="287"/>
      <c r="AJ37" s="287"/>
      <c r="AK37" s="287"/>
      <c r="AL37" s="283">
        <v>0</v>
      </c>
      <c r="AM37" s="238"/>
      <c r="AN37" s="238"/>
      <c r="AO37" s="296"/>
      <c r="AQ37" s="302" t="s">
        <v>404</v>
      </c>
      <c r="AR37" s="111"/>
      <c r="AS37" s="111"/>
      <c r="AT37" s="111"/>
      <c r="AU37" s="111"/>
      <c r="AV37" s="111"/>
      <c r="AW37" s="111"/>
      <c r="AX37" s="111"/>
      <c r="AY37" s="310"/>
      <c r="AZ37" s="274">
        <v>1755783</v>
      </c>
      <c r="BA37" s="217"/>
      <c r="BB37" s="217"/>
      <c r="BC37" s="217"/>
      <c r="BD37" s="313"/>
      <c r="BE37" s="313"/>
      <c r="BF37" s="316"/>
      <c r="BG37" s="261" t="s">
        <v>406</v>
      </c>
      <c r="BH37" s="1"/>
      <c r="BI37" s="1"/>
      <c r="BJ37" s="1"/>
      <c r="BK37" s="1"/>
      <c r="BL37" s="1"/>
      <c r="BM37" s="1"/>
      <c r="BN37" s="1"/>
      <c r="BO37" s="1"/>
      <c r="BP37" s="1"/>
      <c r="BQ37" s="1"/>
      <c r="BR37" s="1"/>
      <c r="BS37" s="1"/>
      <c r="BT37" s="1"/>
      <c r="BU37" s="269"/>
      <c r="BV37" s="274">
        <v>-317287</v>
      </c>
      <c r="BW37" s="217"/>
      <c r="BX37" s="217"/>
      <c r="BY37" s="217"/>
      <c r="BZ37" s="217"/>
      <c r="CA37" s="217"/>
      <c r="CB37" s="326"/>
      <c r="CD37" s="261" t="s">
        <v>157</v>
      </c>
      <c r="CE37" s="1"/>
      <c r="CF37" s="1"/>
      <c r="CG37" s="1"/>
      <c r="CH37" s="1"/>
      <c r="CI37" s="1"/>
      <c r="CJ37" s="1"/>
      <c r="CK37" s="1"/>
      <c r="CL37" s="1"/>
      <c r="CM37" s="1"/>
      <c r="CN37" s="1"/>
      <c r="CO37" s="1"/>
      <c r="CP37" s="1"/>
      <c r="CQ37" s="269"/>
      <c r="CR37" s="274">
        <v>3799248</v>
      </c>
      <c r="CS37" s="313"/>
      <c r="CT37" s="313"/>
      <c r="CU37" s="313"/>
      <c r="CV37" s="313"/>
      <c r="CW37" s="313"/>
      <c r="CX37" s="313"/>
      <c r="CY37" s="332"/>
      <c r="CZ37" s="283">
        <v>4.2</v>
      </c>
      <c r="DA37" s="335"/>
      <c r="DB37" s="335"/>
      <c r="DC37" s="338"/>
      <c r="DD37" s="288">
        <v>3798583</v>
      </c>
      <c r="DE37" s="313"/>
      <c r="DF37" s="313"/>
      <c r="DG37" s="313"/>
      <c r="DH37" s="313"/>
      <c r="DI37" s="313"/>
      <c r="DJ37" s="313"/>
      <c r="DK37" s="332"/>
      <c r="DL37" s="288">
        <v>3677384</v>
      </c>
      <c r="DM37" s="313"/>
      <c r="DN37" s="313"/>
      <c r="DO37" s="313"/>
      <c r="DP37" s="313"/>
      <c r="DQ37" s="313"/>
      <c r="DR37" s="313"/>
      <c r="DS37" s="313"/>
      <c r="DT37" s="313"/>
      <c r="DU37" s="313"/>
      <c r="DV37" s="332"/>
      <c r="DW37" s="283">
        <v>8.1</v>
      </c>
      <c r="DX37" s="335"/>
      <c r="DY37" s="335"/>
      <c r="DZ37" s="335"/>
      <c r="EA37" s="335"/>
      <c r="EB37" s="335"/>
      <c r="EC37" s="360"/>
    </row>
    <row r="38" spans="2:133" ht="11.25" customHeight="1">
      <c r="B38" s="261" t="s">
        <v>407</v>
      </c>
      <c r="C38" s="1"/>
      <c r="D38" s="1"/>
      <c r="E38" s="1"/>
      <c r="F38" s="1"/>
      <c r="G38" s="1"/>
      <c r="H38" s="1"/>
      <c r="I38" s="1"/>
      <c r="J38" s="1"/>
      <c r="K38" s="1"/>
      <c r="L38" s="1"/>
      <c r="M38" s="1"/>
      <c r="N38" s="1"/>
      <c r="O38" s="1"/>
      <c r="P38" s="1"/>
      <c r="Q38" s="269"/>
      <c r="R38" s="274">
        <v>5444000</v>
      </c>
      <c r="S38" s="217"/>
      <c r="T38" s="217"/>
      <c r="U38" s="217"/>
      <c r="V38" s="217"/>
      <c r="W38" s="217"/>
      <c r="X38" s="217"/>
      <c r="Y38" s="279"/>
      <c r="Z38" s="282">
        <v>5.9</v>
      </c>
      <c r="AA38" s="282"/>
      <c r="AB38" s="282"/>
      <c r="AC38" s="282"/>
      <c r="AD38" s="287" t="s">
        <v>197</v>
      </c>
      <c r="AE38" s="287"/>
      <c r="AF38" s="287"/>
      <c r="AG38" s="287"/>
      <c r="AH38" s="287"/>
      <c r="AI38" s="287"/>
      <c r="AJ38" s="287"/>
      <c r="AK38" s="287"/>
      <c r="AL38" s="283" t="s">
        <v>197</v>
      </c>
      <c r="AM38" s="238"/>
      <c r="AN38" s="238"/>
      <c r="AO38" s="296"/>
      <c r="AQ38" s="302" t="s">
        <v>301</v>
      </c>
      <c r="AR38" s="111"/>
      <c r="AS38" s="111"/>
      <c r="AT38" s="111"/>
      <c r="AU38" s="111"/>
      <c r="AV38" s="111"/>
      <c r="AW38" s="111"/>
      <c r="AX38" s="111"/>
      <c r="AY38" s="310"/>
      <c r="AZ38" s="274">
        <v>272726</v>
      </c>
      <c r="BA38" s="217"/>
      <c r="BB38" s="217"/>
      <c r="BC38" s="217"/>
      <c r="BD38" s="313"/>
      <c r="BE38" s="313"/>
      <c r="BF38" s="316"/>
      <c r="BG38" s="261" t="s">
        <v>408</v>
      </c>
      <c r="BH38" s="1"/>
      <c r="BI38" s="1"/>
      <c r="BJ38" s="1"/>
      <c r="BK38" s="1"/>
      <c r="BL38" s="1"/>
      <c r="BM38" s="1"/>
      <c r="BN38" s="1"/>
      <c r="BO38" s="1"/>
      <c r="BP38" s="1"/>
      <c r="BQ38" s="1"/>
      <c r="BR38" s="1"/>
      <c r="BS38" s="1"/>
      <c r="BT38" s="1"/>
      <c r="BU38" s="269"/>
      <c r="BV38" s="274">
        <v>22647</v>
      </c>
      <c r="BW38" s="217"/>
      <c r="BX38" s="217"/>
      <c r="BY38" s="217"/>
      <c r="BZ38" s="217"/>
      <c r="CA38" s="217"/>
      <c r="CB38" s="326"/>
      <c r="CD38" s="261" t="s">
        <v>409</v>
      </c>
      <c r="CE38" s="1"/>
      <c r="CF38" s="1"/>
      <c r="CG38" s="1"/>
      <c r="CH38" s="1"/>
      <c r="CI38" s="1"/>
      <c r="CJ38" s="1"/>
      <c r="CK38" s="1"/>
      <c r="CL38" s="1"/>
      <c r="CM38" s="1"/>
      <c r="CN38" s="1"/>
      <c r="CO38" s="1"/>
      <c r="CP38" s="1"/>
      <c r="CQ38" s="269"/>
      <c r="CR38" s="274">
        <v>7403556</v>
      </c>
      <c r="CS38" s="217"/>
      <c r="CT38" s="217"/>
      <c r="CU38" s="217"/>
      <c r="CV38" s="217"/>
      <c r="CW38" s="217"/>
      <c r="CX38" s="217"/>
      <c r="CY38" s="279"/>
      <c r="CZ38" s="283">
        <v>8.1999999999999993</v>
      </c>
      <c r="DA38" s="335"/>
      <c r="DB38" s="335"/>
      <c r="DC38" s="338"/>
      <c r="DD38" s="288">
        <v>5908761</v>
      </c>
      <c r="DE38" s="217"/>
      <c r="DF38" s="217"/>
      <c r="DG38" s="217"/>
      <c r="DH38" s="217"/>
      <c r="DI38" s="217"/>
      <c r="DJ38" s="217"/>
      <c r="DK38" s="279"/>
      <c r="DL38" s="288">
        <v>5571147</v>
      </c>
      <c r="DM38" s="217"/>
      <c r="DN38" s="217"/>
      <c r="DO38" s="217"/>
      <c r="DP38" s="217"/>
      <c r="DQ38" s="217"/>
      <c r="DR38" s="217"/>
      <c r="DS38" s="217"/>
      <c r="DT38" s="217"/>
      <c r="DU38" s="217"/>
      <c r="DV38" s="279"/>
      <c r="DW38" s="283">
        <v>12.3</v>
      </c>
      <c r="DX38" s="335"/>
      <c r="DY38" s="335"/>
      <c r="DZ38" s="335"/>
      <c r="EA38" s="335"/>
      <c r="EB38" s="335"/>
      <c r="EC38" s="360"/>
    </row>
    <row r="39" spans="2:133" ht="11.25" customHeight="1">
      <c r="B39" s="261" t="s">
        <v>410</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411</v>
      </c>
      <c r="AR39" s="111"/>
      <c r="AS39" s="111"/>
      <c r="AT39" s="111"/>
      <c r="AU39" s="111"/>
      <c r="AV39" s="111"/>
      <c r="AW39" s="111"/>
      <c r="AX39" s="111"/>
      <c r="AY39" s="310"/>
      <c r="AZ39" s="274">
        <v>99466</v>
      </c>
      <c r="BA39" s="217"/>
      <c r="BB39" s="217"/>
      <c r="BC39" s="217"/>
      <c r="BD39" s="313"/>
      <c r="BE39" s="313"/>
      <c r="BF39" s="316"/>
      <c r="BG39" s="261" t="s">
        <v>332</v>
      </c>
      <c r="BH39" s="1"/>
      <c r="BI39" s="1"/>
      <c r="BJ39" s="1"/>
      <c r="BK39" s="1"/>
      <c r="BL39" s="1"/>
      <c r="BM39" s="1"/>
      <c r="BN39" s="1"/>
      <c r="BO39" s="1"/>
      <c r="BP39" s="1"/>
      <c r="BQ39" s="1"/>
      <c r="BR39" s="1"/>
      <c r="BS39" s="1"/>
      <c r="BT39" s="1"/>
      <c r="BU39" s="269"/>
      <c r="BV39" s="274">
        <v>34144</v>
      </c>
      <c r="BW39" s="217"/>
      <c r="BX39" s="217"/>
      <c r="BY39" s="217"/>
      <c r="BZ39" s="217"/>
      <c r="CA39" s="217"/>
      <c r="CB39" s="326"/>
      <c r="CD39" s="261" t="s">
        <v>418</v>
      </c>
      <c r="CE39" s="1"/>
      <c r="CF39" s="1"/>
      <c r="CG39" s="1"/>
      <c r="CH39" s="1"/>
      <c r="CI39" s="1"/>
      <c r="CJ39" s="1"/>
      <c r="CK39" s="1"/>
      <c r="CL39" s="1"/>
      <c r="CM39" s="1"/>
      <c r="CN39" s="1"/>
      <c r="CO39" s="1"/>
      <c r="CP39" s="1"/>
      <c r="CQ39" s="269"/>
      <c r="CR39" s="274">
        <v>1209941</v>
      </c>
      <c r="CS39" s="313"/>
      <c r="CT39" s="313"/>
      <c r="CU39" s="313"/>
      <c r="CV39" s="313"/>
      <c r="CW39" s="313"/>
      <c r="CX39" s="313"/>
      <c r="CY39" s="332"/>
      <c r="CZ39" s="283">
        <v>1.3</v>
      </c>
      <c r="DA39" s="335"/>
      <c r="DB39" s="335"/>
      <c r="DC39" s="338"/>
      <c r="DD39" s="288">
        <v>1094077</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141700</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421</v>
      </c>
      <c r="AR40" s="111"/>
      <c r="AS40" s="111"/>
      <c r="AT40" s="111"/>
      <c r="AU40" s="111"/>
      <c r="AV40" s="111"/>
      <c r="AW40" s="111"/>
      <c r="AX40" s="111"/>
      <c r="AY40" s="310"/>
      <c r="AZ40" s="274" t="s">
        <v>197</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101</v>
      </c>
      <c r="BW40" s="217"/>
      <c r="BX40" s="217"/>
      <c r="BY40" s="217"/>
      <c r="BZ40" s="217"/>
      <c r="CA40" s="217"/>
      <c r="CB40" s="326"/>
      <c r="CD40" s="261" t="s">
        <v>365</v>
      </c>
      <c r="CE40" s="1"/>
      <c r="CF40" s="1"/>
      <c r="CG40" s="1"/>
      <c r="CH40" s="1"/>
      <c r="CI40" s="1"/>
      <c r="CJ40" s="1"/>
      <c r="CK40" s="1"/>
      <c r="CL40" s="1"/>
      <c r="CM40" s="1"/>
      <c r="CN40" s="1"/>
      <c r="CO40" s="1"/>
      <c r="CP40" s="1"/>
      <c r="CQ40" s="269"/>
      <c r="CR40" s="274">
        <v>1848543</v>
      </c>
      <c r="CS40" s="217"/>
      <c r="CT40" s="217"/>
      <c r="CU40" s="217"/>
      <c r="CV40" s="217"/>
      <c r="CW40" s="217"/>
      <c r="CX40" s="217"/>
      <c r="CY40" s="279"/>
      <c r="CZ40" s="283">
        <v>2</v>
      </c>
      <c r="DA40" s="335"/>
      <c r="DB40" s="335"/>
      <c r="DC40" s="338"/>
      <c r="DD40" s="288">
        <v>532311</v>
      </c>
      <c r="DE40" s="217"/>
      <c r="DF40" s="217"/>
      <c r="DG40" s="217"/>
      <c r="DH40" s="217"/>
      <c r="DI40" s="217"/>
      <c r="DJ40" s="217"/>
      <c r="DK40" s="279"/>
      <c r="DL40" s="288">
        <v>473573</v>
      </c>
      <c r="DM40" s="217"/>
      <c r="DN40" s="217"/>
      <c r="DO40" s="217"/>
      <c r="DP40" s="217"/>
      <c r="DQ40" s="217"/>
      <c r="DR40" s="217"/>
      <c r="DS40" s="217"/>
      <c r="DT40" s="217"/>
      <c r="DU40" s="217"/>
      <c r="DV40" s="279"/>
      <c r="DW40" s="283">
        <v>1</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91505052</v>
      </c>
      <c r="S41" s="277"/>
      <c r="T41" s="277"/>
      <c r="U41" s="277"/>
      <c r="V41" s="277"/>
      <c r="W41" s="277"/>
      <c r="X41" s="277"/>
      <c r="Y41" s="280"/>
      <c r="Z41" s="284">
        <v>100</v>
      </c>
      <c r="AA41" s="284"/>
      <c r="AB41" s="284"/>
      <c r="AC41" s="284"/>
      <c r="AD41" s="289">
        <v>45292966</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1736292</v>
      </c>
      <c r="BA41" s="217"/>
      <c r="BB41" s="217"/>
      <c r="BC41" s="217"/>
      <c r="BD41" s="313"/>
      <c r="BE41" s="313"/>
      <c r="BF41" s="316"/>
      <c r="BG41" s="299"/>
      <c r="BH41" s="29"/>
      <c r="BI41" s="29"/>
      <c r="BJ41" s="29"/>
      <c r="BK41" s="29"/>
      <c r="BL41" s="29"/>
      <c r="BM41" s="1" t="s">
        <v>337</v>
      </c>
      <c r="BN41" s="1"/>
      <c r="BO41" s="1"/>
      <c r="BP41" s="1"/>
      <c r="BQ41" s="1"/>
      <c r="BR41" s="1"/>
      <c r="BS41" s="1"/>
      <c r="BT41" s="1"/>
      <c r="BU41" s="269"/>
      <c r="BV41" s="274" t="s">
        <v>197</v>
      </c>
      <c r="BW41" s="217"/>
      <c r="BX41" s="217"/>
      <c r="BY41" s="217"/>
      <c r="BZ41" s="217"/>
      <c r="CA41" s="217"/>
      <c r="CB41" s="326"/>
      <c r="CD41" s="261" t="s">
        <v>277</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5667264</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369</v>
      </c>
      <c r="BW42" s="277"/>
      <c r="BX42" s="277"/>
      <c r="BY42" s="277"/>
      <c r="BZ42" s="277"/>
      <c r="CA42" s="277"/>
      <c r="CB42" s="327"/>
      <c r="CD42" s="261" t="s">
        <v>270</v>
      </c>
      <c r="CE42" s="1"/>
      <c r="CF42" s="1"/>
      <c r="CG42" s="1"/>
      <c r="CH42" s="1"/>
      <c r="CI42" s="1"/>
      <c r="CJ42" s="1"/>
      <c r="CK42" s="1"/>
      <c r="CL42" s="1"/>
      <c r="CM42" s="1"/>
      <c r="CN42" s="1"/>
      <c r="CO42" s="1"/>
      <c r="CP42" s="1"/>
      <c r="CQ42" s="269"/>
      <c r="CR42" s="274">
        <v>9091170</v>
      </c>
      <c r="CS42" s="313"/>
      <c r="CT42" s="313"/>
      <c r="CU42" s="313"/>
      <c r="CV42" s="313"/>
      <c r="CW42" s="313"/>
      <c r="CX42" s="313"/>
      <c r="CY42" s="332"/>
      <c r="CZ42" s="283">
        <v>10</v>
      </c>
      <c r="DA42" s="335"/>
      <c r="DB42" s="335"/>
      <c r="DC42" s="338"/>
      <c r="DD42" s="288">
        <v>1530590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82</v>
      </c>
      <c r="CE43" s="1"/>
      <c r="CF43" s="1"/>
      <c r="CG43" s="1"/>
      <c r="CH43" s="1"/>
      <c r="CI43" s="1"/>
      <c r="CJ43" s="1"/>
      <c r="CK43" s="1"/>
      <c r="CL43" s="1"/>
      <c r="CM43" s="1"/>
      <c r="CN43" s="1"/>
      <c r="CO43" s="1"/>
      <c r="CP43" s="1"/>
      <c r="CQ43" s="269"/>
      <c r="CR43" s="274">
        <v>193249</v>
      </c>
      <c r="CS43" s="313"/>
      <c r="CT43" s="313"/>
      <c r="CU43" s="313"/>
      <c r="CV43" s="313"/>
      <c r="CW43" s="313"/>
      <c r="CX43" s="313"/>
      <c r="CY43" s="332"/>
      <c r="CZ43" s="283">
        <v>0.2</v>
      </c>
      <c r="DA43" s="335"/>
      <c r="DB43" s="335"/>
      <c r="DC43" s="338"/>
      <c r="DD43" s="288">
        <v>178124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427</v>
      </c>
      <c r="CG44" s="1"/>
      <c r="CH44" s="1"/>
      <c r="CI44" s="1"/>
      <c r="CJ44" s="1"/>
      <c r="CK44" s="1"/>
      <c r="CL44" s="1"/>
      <c r="CM44" s="1"/>
      <c r="CN44" s="1"/>
      <c r="CO44" s="1"/>
      <c r="CP44" s="1"/>
      <c r="CQ44" s="269"/>
      <c r="CR44" s="274">
        <v>9012715</v>
      </c>
      <c r="CS44" s="217"/>
      <c r="CT44" s="217"/>
      <c r="CU44" s="217"/>
      <c r="CV44" s="217"/>
      <c r="CW44" s="217"/>
      <c r="CX44" s="217"/>
      <c r="CY44" s="279"/>
      <c r="CZ44" s="283">
        <v>10</v>
      </c>
      <c r="DA44" s="238"/>
      <c r="DB44" s="238"/>
      <c r="DC44" s="285"/>
      <c r="DD44" s="288">
        <v>1530590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4202208</v>
      </c>
      <c r="CS45" s="313"/>
      <c r="CT45" s="313"/>
      <c r="CU45" s="313"/>
      <c r="CV45" s="313"/>
      <c r="CW45" s="313"/>
      <c r="CX45" s="313"/>
      <c r="CY45" s="332"/>
      <c r="CZ45" s="283">
        <v>4.5999999999999996</v>
      </c>
      <c r="DA45" s="335"/>
      <c r="DB45" s="335"/>
      <c r="DC45" s="338"/>
      <c r="DD45" s="288">
        <v>422433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4609705</v>
      </c>
      <c r="CS46" s="217"/>
      <c r="CT46" s="217"/>
      <c r="CU46" s="217"/>
      <c r="CV46" s="217"/>
      <c r="CW46" s="217"/>
      <c r="CX46" s="217"/>
      <c r="CY46" s="279"/>
      <c r="CZ46" s="283">
        <v>5.0999999999999996</v>
      </c>
      <c r="DA46" s="238"/>
      <c r="DB46" s="238"/>
      <c r="DC46" s="285"/>
      <c r="DD46" s="288">
        <v>1087998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78455</v>
      </c>
      <c r="CS47" s="313"/>
      <c r="CT47" s="313"/>
      <c r="CU47" s="313"/>
      <c r="CV47" s="313"/>
      <c r="CW47" s="313"/>
      <c r="CX47" s="313"/>
      <c r="CY47" s="332"/>
      <c r="CZ47" s="283">
        <v>0.1</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358</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90465116</v>
      </c>
      <c r="CS49" s="312"/>
      <c r="CT49" s="312"/>
      <c r="CU49" s="312"/>
      <c r="CV49" s="312"/>
      <c r="CW49" s="312"/>
      <c r="CX49" s="312"/>
      <c r="CY49" s="333"/>
      <c r="CZ49" s="292">
        <v>100</v>
      </c>
      <c r="DA49" s="336"/>
      <c r="DB49" s="336"/>
      <c r="DC49" s="339"/>
      <c r="DD49" s="342">
        <v>54415188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RYh6fffUv7849zvJ1c7wSonc/fSlawoOADVbzMyVb77o7VGDkm7YCy5X8Pl6bm3VbqXoEJi6/3LuFgYO+aBh0A==" saltValue="ESFFp/khu8YDCb1oW456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41" zoomScaleNormal="41" zoomScaleSheetLayoutView="70" workbookViewId="0">
      <selection activeCell="BQ103" sqref="BQ103:DZ103"/>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0"/>
      <c r="DR1" s="710"/>
      <c r="DS1" s="710"/>
      <c r="DT1" s="710"/>
      <c r="DU1" s="710"/>
      <c r="DV1" s="710"/>
      <c r="DW1" s="710"/>
      <c r="DX1" s="710"/>
      <c r="DY1" s="710"/>
      <c r="DZ1" s="710"/>
      <c r="EA1" s="365"/>
    </row>
    <row r="2" spans="1:131" ht="26.25" customHeight="1">
      <c r="A2" s="367" t="s">
        <v>288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5" t="s">
        <v>295</v>
      </c>
      <c r="DK2" s="706"/>
      <c r="DL2" s="706"/>
      <c r="DM2" s="706"/>
      <c r="DN2" s="706"/>
      <c r="DO2" s="709"/>
      <c r="DP2" s="368"/>
      <c r="DQ2" s="705" t="s">
        <v>296</v>
      </c>
      <c r="DR2" s="706"/>
      <c r="DS2" s="706"/>
      <c r="DT2" s="706"/>
      <c r="DU2" s="706"/>
      <c r="DV2" s="706"/>
      <c r="DW2" s="706"/>
      <c r="DX2" s="706"/>
      <c r="DY2" s="706"/>
      <c r="DZ2" s="709"/>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175</v>
      </c>
      <c r="R5" s="447"/>
      <c r="S5" s="447"/>
      <c r="T5" s="447"/>
      <c r="U5" s="458"/>
      <c r="V5" s="435" t="s">
        <v>435</v>
      </c>
      <c r="W5" s="447"/>
      <c r="X5" s="447"/>
      <c r="Y5" s="447"/>
      <c r="Z5" s="458"/>
      <c r="AA5" s="435" t="s">
        <v>436</v>
      </c>
      <c r="AB5" s="447"/>
      <c r="AC5" s="447"/>
      <c r="AD5" s="447"/>
      <c r="AE5" s="447"/>
      <c r="AF5" s="504" t="s">
        <v>173</v>
      </c>
      <c r="AG5" s="447"/>
      <c r="AH5" s="447"/>
      <c r="AI5" s="447"/>
      <c r="AJ5" s="522"/>
      <c r="AK5" s="447" t="s">
        <v>437</v>
      </c>
      <c r="AL5" s="447"/>
      <c r="AM5" s="447"/>
      <c r="AN5" s="447"/>
      <c r="AO5" s="458"/>
      <c r="AP5" s="435" t="s">
        <v>438</v>
      </c>
      <c r="AQ5" s="447"/>
      <c r="AR5" s="447"/>
      <c r="AS5" s="447"/>
      <c r="AT5" s="458"/>
      <c r="AU5" s="435" t="s">
        <v>440</v>
      </c>
      <c r="AV5" s="447"/>
      <c r="AW5" s="447"/>
      <c r="AX5" s="447"/>
      <c r="AY5" s="522"/>
      <c r="AZ5" s="378"/>
      <c r="BA5" s="378"/>
      <c r="BB5" s="378"/>
      <c r="BC5" s="378"/>
      <c r="BD5" s="378"/>
      <c r="BE5" s="576"/>
      <c r="BF5" s="576"/>
      <c r="BG5" s="576"/>
      <c r="BH5" s="576"/>
      <c r="BI5" s="576"/>
      <c r="BJ5" s="576"/>
      <c r="BK5" s="576"/>
      <c r="BL5" s="576"/>
      <c r="BM5" s="576"/>
      <c r="BN5" s="576"/>
      <c r="BO5" s="576"/>
      <c r="BP5" s="576"/>
      <c r="BQ5" s="370" t="s">
        <v>441</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316</v>
      </c>
      <c r="CN5" s="447"/>
      <c r="CO5" s="447"/>
      <c r="CP5" s="447"/>
      <c r="CQ5" s="458"/>
      <c r="CR5" s="435" t="s">
        <v>238</v>
      </c>
      <c r="CS5" s="447"/>
      <c r="CT5" s="447"/>
      <c r="CU5" s="447"/>
      <c r="CV5" s="458"/>
      <c r="CW5" s="435" t="s">
        <v>50</v>
      </c>
      <c r="CX5" s="447"/>
      <c r="CY5" s="447"/>
      <c r="CZ5" s="447"/>
      <c r="DA5" s="458"/>
      <c r="DB5" s="435" t="s">
        <v>413</v>
      </c>
      <c r="DC5" s="447"/>
      <c r="DD5" s="447"/>
      <c r="DE5" s="447"/>
      <c r="DF5" s="458"/>
      <c r="DG5" s="699" t="s">
        <v>141</v>
      </c>
      <c r="DH5" s="702"/>
      <c r="DI5" s="702"/>
      <c r="DJ5" s="702"/>
      <c r="DK5" s="707"/>
      <c r="DL5" s="699" t="s">
        <v>442</v>
      </c>
      <c r="DM5" s="702"/>
      <c r="DN5" s="702"/>
      <c r="DO5" s="702"/>
      <c r="DP5" s="707"/>
      <c r="DQ5" s="435" t="s">
        <v>444</v>
      </c>
      <c r="DR5" s="447"/>
      <c r="DS5" s="447"/>
      <c r="DT5" s="447"/>
      <c r="DU5" s="458"/>
      <c r="DV5" s="435" t="s">
        <v>440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0"/>
      <c r="DH6" s="703"/>
      <c r="DI6" s="703"/>
      <c r="DJ6" s="703"/>
      <c r="DK6" s="708"/>
      <c r="DL6" s="700"/>
      <c r="DM6" s="703"/>
      <c r="DN6" s="703"/>
      <c r="DO6" s="703"/>
      <c r="DP6" s="708"/>
      <c r="DQ6" s="436"/>
      <c r="DR6" s="448"/>
      <c r="DS6" s="448"/>
      <c r="DT6" s="448"/>
      <c r="DU6" s="459"/>
      <c r="DV6" s="436"/>
      <c r="DW6" s="448"/>
      <c r="DX6" s="448"/>
      <c r="DY6" s="448"/>
      <c r="DZ6" s="523"/>
      <c r="EA6" s="576"/>
    </row>
    <row r="7" spans="1:131" s="364" customFormat="1" ht="26.25" customHeight="1">
      <c r="A7" s="372">
        <v>1</v>
      </c>
      <c r="B7" s="399" t="s">
        <v>445</v>
      </c>
      <c r="C7" s="419"/>
      <c r="D7" s="419"/>
      <c r="E7" s="419"/>
      <c r="F7" s="419"/>
      <c r="G7" s="419"/>
      <c r="H7" s="419"/>
      <c r="I7" s="419"/>
      <c r="J7" s="419"/>
      <c r="K7" s="419"/>
      <c r="L7" s="419"/>
      <c r="M7" s="419"/>
      <c r="N7" s="419"/>
      <c r="O7" s="419"/>
      <c r="P7" s="431"/>
      <c r="Q7" s="437">
        <v>91505</v>
      </c>
      <c r="R7" s="449"/>
      <c r="S7" s="449"/>
      <c r="T7" s="449"/>
      <c r="U7" s="449"/>
      <c r="V7" s="449">
        <v>90465</v>
      </c>
      <c r="W7" s="449"/>
      <c r="X7" s="449"/>
      <c r="Y7" s="449"/>
      <c r="Z7" s="449"/>
      <c r="AA7" s="449">
        <v>1040</v>
      </c>
      <c r="AB7" s="449"/>
      <c r="AC7" s="449"/>
      <c r="AD7" s="449"/>
      <c r="AE7" s="492"/>
      <c r="AF7" s="506">
        <v>665</v>
      </c>
      <c r="AG7" s="519"/>
      <c r="AH7" s="519"/>
      <c r="AI7" s="519"/>
      <c r="AJ7" s="524"/>
      <c r="AK7" s="532">
        <v>3414</v>
      </c>
      <c r="AL7" s="449"/>
      <c r="AM7" s="449"/>
      <c r="AN7" s="449"/>
      <c r="AO7" s="449"/>
      <c r="AP7" s="449">
        <v>73543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6"/>
      <c r="BS7" s="399" t="s">
        <v>534</v>
      </c>
      <c r="BT7" s="419"/>
      <c r="BU7" s="419"/>
      <c r="BV7" s="419"/>
      <c r="BW7" s="419"/>
      <c r="BX7" s="419"/>
      <c r="BY7" s="419"/>
      <c r="BZ7" s="419"/>
      <c r="CA7" s="419"/>
      <c r="CB7" s="419"/>
      <c r="CC7" s="419"/>
      <c r="CD7" s="419"/>
      <c r="CE7" s="419"/>
      <c r="CF7" s="419"/>
      <c r="CG7" s="431"/>
      <c r="CH7" s="662">
        <v>18</v>
      </c>
      <c r="CI7" s="665"/>
      <c r="CJ7" s="665"/>
      <c r="CK7" s="665"/>
      <c r="CL7" s="680"/>
      <c r="CM7" s="662">
        <v>300</v>
      </c>
      <c r="CN7" s="665"/>
      <c r="CO7" s="665"/>
      <c r="CP7" s="665"/>
      <c r="CQ7" s="680"/>
      <c r="CR7" s="662">
        <v>10</v>
      </c>
      <c r="CS7" s="665"/>
      <c r="CT7" s="665"/>
      <c r="CU7" s="665"/>
      <c r="CV7" s="680"/>
      <c r="CW7" s="662" t="s">
        <v>197</v>
      </c>
      <c r="CX7" s="665"/>
      <c r="CY7" s="665"/>
      <c r="CZ7" s="665"/>
      <c r="DA7" s="680"/>
      <c r="DB7" s="662" t="s">
        <v>197</v>
      </c>
      <c r="DC7" s="665"/>
      <c r="DD7" s="665"/>
      <c r="DE7" s="665"/>
      <c r="DF7" s="680"/>
      <c r="DG7" s="662" t="s">
        <v>197</v>
      </c>
      <c r="DH7" s="665"/>
      <c r="DI7" s="665"/>
      <c r="DJ7" s="665"/>
      <c r="DK7" s="680"/>
      <c r="DL7" s="662" t="s">
        <v>197</v>
      </c>
      <c r="DM7" s="665"/>
      <c r="DN7" s="665"/>
      <c r="DO7" s="665"/>
      <c r="DP7" s="680"/>
      <c r="DQ7" s="662" t="s">
        <v>197</v>
      </c>
      <c r="DR7" s="665"/>
      <c r="DS7" s="665"/>
      <c r="DT7" s="665"/>
      <c r="DU7" s="680"/>
      <c r="DV7" s="399"/>
      <c r="DW7" s="419"/>
      <c r="DX7" s="419"/>
      <c r="DY7" s="419"/>
      <c r="DZ7" s="716"/>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7"/>
      <c r="BS8" s="400" t="s">
        <v>391</v>
      </c>
      <c r="BT8" s="420"/>
      <c r="BU8" s="420"/>
      <c r="BV8" s="420"/>
      <c r="BW8" s="420"/>
      <c r="BX8" s="420"/>
      <c r="BY8" s="420"/>
      <c r="BZ8" s="420"/>
      <c r="CA8" s="420"/>
      <c r="CB8" s="420"/>
      <c r="CC8" s="420"/>
      <c r="CD8" s="420"/>
      <c r="CE8" s="420"/>
      <c r="CF8" s="420"/>
      <c r="CG8" s="432"/>
      <c r="CH8" s="444">
        <v>-30</v>
      </c>
      <c r="CI8" s="456"/>
      <c r="CJ8" s="456"/>
      <c r="CK8" s="456"/>
      <c r="CL8" s="681"/>
      <c r="CM8" s="444">
        <v>-24</v>
      </c>
      <c r="CN8" s="456"/>
      <c r="CO8" s="456"/>
      <c r="CP8" s="456"/>
      <c r="CQ8" s="681"/>
      <c r="CR8" s="444">
        <v>10</v>
      </c>
      <c r="CS8" s="456"/>
      <c r="CT8" s="456"/>
      <c r="CU8" s="456"/>
      <c r="CV8" s="681"/>
      <c r="CW8" s="444" t="s">
        <v>197</v>
      </c>
      <c r="CX8" s="456"/>
      <c r="CY8" s="456"/>
      <c r="CZ8" s="456"/>
      <c r="DA8" s="681"/>
      <c r="DB8" s="444" t="s">
        <v>197</v>
      </c>
      <c r="DC8" s="456"/>
      <c r="DD8" s="456"/>
      <c r="DE8" s="456"/>
      <c r="DF8" s="681"/>
      <c r="DG8" s="444" t="s">
        <v>197</v>
      </c>
      <c r="DH8" s="456"/>
      <c r="DI8" s="456"/>
      <c r="DJ8" s="456"/>
      <c r="DK8" s="681"/>
      <c r="DL8" s="444" t="s">
        <v>197</v>
      </c>
      <c r="DM8" s="456"/>
      <c r="DN8" s="456"/>
      <c r="DO8" s="456"/>
      <c r="DP8" s="681"/>
      <c r="DQ8" s="444" t="s">
        <v>197</v>
      </c>
      <c r="DR8" s="456"/>
      <c r="DS8" s="456"/>
      <c r="DT8" s="456"/>
      <c r="DU8" s="681"/>
      <c r="DV8" s="400"/>
      <c r="DW8" s="420"/>
      <c r="DX8" s="420"/>
      <c r="DY8" s="420"/>
      <c r="DZ8" s="717"/>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7"/>
      <c r="BS9" s="400" t="s">
        <v>535</v>
      </c>
      <c r="BT9" s="420"/>
      <c r="BU9" s="420"/>
      <c r="BV9" s="420"/>
      <c r="BW9" s="420"/>
      <c r="BX9" s="420"/>
      <c r="BY9" s="420"/>
      <c r="BZ9" s="420"/>
      <c r="CA9" s="420"/>
      <c r="CB9" s="420"/>
      <c r="CC9" s="420"/>
      <c r="CD9" s="420"/>
      <c r="CE9" s="420"/>
      <c r="CF9" s="420"/>
      <c r="CG9" s="432"/>
      <c r="CH9" s="444">
        <v>4</v>
      </c>
      <c r="CI9" s="456"/>
      <c r="CJ9" s="456"/>
      <c r="CK9" s="456"/>
      <c r="CL9" s="681"/>
      <c r="CM9" s="444">
        <v>106</v>
      </c>
      <c r="CN9" s="456"/>
      <c r="CO9" s="456"/>
      <c r="CP9" s="456"/>
      <c r="CQ9" s="681"/>
      <c r="CR9" s="444">
        <v>5</v>
      </c>
      <c r="CS9" s="456"/>
      <c r="CT9" s="456"/>
      <c r="CU9" s="456"/>
      <c r="CV9" s="681"/>
      <c r="CW9" s="444" t="s">
        <v>197</v>
      </c>
      <c r="CX9" s="456"/>
      <c r="CY9" s="456"/>
      <c r="CZ9" s="456"/>
      <c r="DA9" s="681"/>
      <c r="DB9" s="444" t="s">
        <v>197</v>
      </c>
      <c r="DC9" s="456"/>
      <c r="DD9" s="456"/>
      <c r="DE9" s="456"/>
      <c r="DF9" s="681"/>
      <c r="DG9" s="444" t="s">
        <v>197</v>
      </c>
      <c r="DH9" s="456"/>
      <c r="DI9" s="456"/>
      <c r="DJ9" s="456"/>
      <c r="DK9" s="681"/>
      <c r="DL9" s="444" t="s">
        <v>197</v>
      </c>
      <c r="DM9" s="456"/>
      <c r="DN9" s="456"/>
      <c r="DO9" s="456"/>
      <c r="DP9" s="681"/>
      <c r="DQ9" s="444" t="s">
        <v>197</v>
      </c>
      <c r="DR9" s="456"/>
      <c r="DS9" s="456"/>
      <c r="DT9" s="456"/>
      <c r="DU9" s="681"/>
      <c r="DV9" s="400"/>
      <c r="DW9" s="420"/>
      <c r="DX9" s="420"/>
      <c r="DY9" s="420"/>
      <c r="DZ9" s="717"/>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7"/>
      <c r="BS10" s="400"/>
      <c r="BT10" s="420"/>
      <c r="BU10" s="420"/>
      <c r="BV10" s="420"/>
      <c r="BW10" s="420"/>
      <c r="BX10" s="420"/>
      <c r="BY10" s="420"/>
      <c r="BZ10" s="420"/>
      <c r="CA10" s="420"/>
      <c r="CB10" s="420"/>
      <c r="CC10" s="420"/>
      <c r="CD10" s="420"/>
      <c r="CE10" s="420"/>
      <c r="CF10" s="420"/>
      <c r="CG10" s="432"/>
      <c r="CH10" s="444"/>
      <c r="CI10" s="456"/>
      <c r="CJ10" s="456"/>
      <c r="CK10" s="456"/>
      <c r="CL10" s="681"/>
      <c r="CM10" s="444"/>
      <c r="CN10" s="456"/>
      <c r="CO10" s="456"/>
      <c r="CP10" s="456"/>
      <c r="CQ10" s="681"/>
      <c r="CR10" s="444"/>
      <c r="CS10" s="456"/>
      <c r="CT10" s="456"/>
      <c r="CU10" s="456"/>
      <c r="CV10" s="681"/>
      <c r="CW10" s="444"/>
      <c r="CX10" s="456"/>
      <c r="CY10" s="456"/>
      <c r="CZ10" s="456"/>
      <c r="DA10" s="681"/>
      <c r="DB10" s="444"/>
      <c r="DC10" s="456"/>
      <c r="DD10" s="456"/>
      <c r="DE10" s="456"/>
      <c r="DF10" s="681"/>
      <c r="DG10" s="444"/>
      <c r="DH10" s="456"/>
      <c r="DI10" s="456"/>
      <c r="DJ10" s="456"/>
      <c r="DK10" s="681"/>
      <c r="DL10" s="444"/>
      <c r="DM10" s="456"/>
      <c r="DN10" s="456"/>
      <c r="DO10" s="456"/>
      <c r="DP10" s="681"/>
      <c r="DQ10" s="444"/>
      <c r="DR10" s="456"/>
      <c r="DS10" s="456"/>
      <c r="DT10" s="456"/>
      <c r="DU10" s="681"/>
      <c r="DV10" s="400"/>
      <c r="DW10" s="420"/>
      <c r="DX10" s="420"/>
      <c r="DY10" s="420"/>
      <c r="DZ10" s="717"/>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7"/>
      <c r="BS11" s="400"/>
      <c r="BT11" s="420"/>
      <c r="BU11" s="420"/>
      <c r="BV11" s="420"/>
      <c r="BW11" s="420"/>
      <c r="BX11" s="420"/>
      <c r="BY11" s="420"/>
      <c r="BZ11" s="420"/>
      <c r="CA11" s="420"/>
      <c r="CB11" s="420"/>
      <c r="CC11" s="420"/>
      <c r="CD11" s="420"/>
      <c r="CE11" s="420"/>
      <c r="CF11" s="420"/>
      <c r="CG11" s="432"/>
      <c r="CH11" s="444"/>
      <c r="CI11" s="456"/>
      <c r="CJ11" s="456"/>
      <c r="CK11" s="456"/>
      <c r="CL11" s="681"/>
      <c r="CM11" s="444"/>
      <c r="CN11" s="456"/>
      <c r="CO11" s="456"/>
      <c r="CP11" s="456"/>
      <c r="CQ11" s="681"/>
      <c r="CR11" s="444"/>
      <c r="CS11" s="456"/>
      <c r="CT11" s="456"/>
      <c r="CU11" s="456"/>
      <c r="CV11" s="681"/>
      <c r="CW11" s="444"/>
      <c r="CX11" s="456"/>
      <c r="CY11" s="456"/>
      <c r="CZ11" s="456"/>
      <c r="DA11" s="681"/>
      <c r="DB11" s="444"/>
      <c r="DC11" s="456"/>
      <c r="DD11" s="456"/>
      <c r="DE11" s="456"/>
      <c r="DF11" s="681"/>
      <c r="DG11" s="444"/>
      <c r="DH11" s="456"/>
      <c r="DI11" s="456"/>
      <c r="DJ11" s="456"/>
      <c r="DK11" s="681"/>
      <c r="DL11" s="444"/>
      <c r="DM11" s="456"/>
      <c r="DN11" s="456"/>
      <c r="DO11" s="456"/>
      <c r="DP11" s="681"/>
      <c r="DQ11" s="444"/>
      <c r="DR11" s="456"/>
      <c r="DS11" s="456"/>
      <c r="DT11" s="456"/>
      <c r="DU11" s="681"/>
      <c r="DV11" s="400"/>
      <c r="DW11" s="420"/>
      <c r="DX11" s="420"/>
      <c r="DY11" s="420"/>
      <c r="DZ11" s="717"/>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7"/>
      <c r="BS12" s="400"/>
      <c r="BT12" s="420"/>
      <c r="BU12" s="420"/>
      <c r="BV12" s="420"/>
      <c r="BW12" s="420"/>
      <c r="BX12" s="420"/>
      <c r="BY12" s="420"/>
      <c r="BZ12" s="420"/>
      <c r="CA12" s="420"/>
      <c r="CB12" s="420"/>
      <c r="CC12" s="420"/>
      <c r="CD12" s="420"/>
      <c r="CE12" s="420"/>
      <c r="CF12" s="420"/>
      <c r="CG12" s="432"/>
      <c r="CH12" s="444"/>
      <c r="CI12" s="456"/>
      <c r="CJ12" s="456"/>
      <c r="CK12" s="456"/>
      <c r="CL12" s="681"/>
      <c r="CM12" s="444"/>
      <c r="CN12" s="456"/>
      <c r="CO12" s="456"/>
      <c r="CP12" s="456"/>
      <c r="CQ12" s="681"/>
      <c r="CR12" s="444"/>
      <c r="CS12" s="456"/>
      <c r="CT12" s="456"/>
      <c r="CU12" s="456"/>
      <c r="CV12" s="681"/>
      <c r="CW12" s="444"/>
      <c r="CX12" s="456"/>
      <c r="CY12" s="456"/>
      <c r="CZ12" s="456"/>
      <c r="DA12" s="681"/>
      <c r="DB12" s="444"/>
      <c r="DC12" s="456"/>
      <c r="DD12" s="456"/>
      <c r="DE12" s="456"/>
      <c r="DF12" s="681"/>
      <c r="DG12" s="444"/>
      <c r="DH12" s="456"/>
      <c r="DI12" s="456"/>
      <c r="DJ12" s="456"/>
      <c r="DK12" s="681"/>
      <c r="DL12" s="444"/>
      <c r="DM12" s="456"/>
      <c r="DN12" s="456"/>
      <c r="DO12" s="456"/>
      <c r="DP12" s="681"/>
      <c r="DQ12" s="444"/>
      <c r="DR12" s="456"/>
      <c r="DS12" s="456"/>
      <c r="DT12" s="456"/>
      <c r="DU12" s="681"/>
      <c r="DV12" s="400"/>
      <c r="DW12" s="420"/>
      <c r="DX12" s="420"/>
      <c r="DY12" s="420"/>
      <c r="DZ12" s="717"/>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7"/>
      <c r="BS13" s="400"/>
      <c r="BT13" s="420"/>
      <c r="BU13" s="420"/>
      <c r="BV13" s="420"/>
      <c r="BW13" s="420"/>
      <c r="BX13" s="420"/>
      <c r="BY13" s="420"/>
      <c r="BZ13" s="420"/>
      <c r="CA13" s="420"/>
      <c r="CB13" s="420"/>
      <c r="CC13" s="420"/>
      <c r="CD13" s="420"/>
      <c r="CE13" s="420"/>
      <c r="CF13" s="420"/>
      <c r="CG13" s="432"/>
      <c r="CH13" s="444"/>
      <c r="CI13" s="456"/>
      <c r="CJ13" s="456"/>
      <c r="CK13" s="456"/>
      <c r="CL13" s="681"/>
      <c r="CM13" s="444"/>
      <c r="CN13" s="456"/>
      <c r="CO13" s="456"/>
      <c r="CP13" s="456"/>
      <c r="CQ13" s="681"/>
      <c r="CR13" s="444"/>
      <c r="CS13" s="456"/>
      <c r="CT13" s="456"/>
      <c r="CU13" s="456"/>
      <c r="CV13" s="681"/>
      <c r="CW13" s="444"/>
      <c r="CX13" s="456"/>
      <c r="CY13" s="456"/>
      <c r="CZ13" s="456"/>
      <c r="DA13" s="681"/>
      <c r="DB13" s="444"/>
      <c r="DC13" s="456"/>
      <c r="DD13" s="456"/>
      <c r="DE13" s="456"/>
      <c r="DF13" s="681"/>
      <c r="DG13" s="444"/>
      <c r="DH13" s="456"/>
      <c r="DI13" s="456"/>
      <c r="DJ13" s="456"/>
      <c r="DK13" s="681"/>
      <c r="DL13" s="444"/>
      <c r="DM13" s="456"/>
      <c r="DN13" s="456"/>
      <c r="DO13" s="456"/>
      <c r="DP13" s="681"/>
      <c r="DQ13" s="444"/>
      <c r="DR13" s="456"/>
      <c r="DS13" s="456"/>
      <c r="DT13" s="456"/>
      <c r="DU13" s="681"/>
      <c r="DV13" s="400"/>
      <c r="DW13" s="420"/>
      <c r="DX13" s="420"/>
      <c r="DY13" s="420"/>
      <c r="DZ13" s="717"/>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7"/>
      <c r="BS14" s="400"/>
      <c r="BT14" s="420"/>
      <c r="BU14" s="420"/>
      <c r="BV14" s="420"/>
      <c r="BW14" s="420"/>
      <c r="BX14" s="420"/>
      <c r="BY14" s="420"/>
      <c r="BZ14" s="420"/>
      <c r="CA14" s="420"/>
      <c r="CB14" s="420"/>
      <c r="CC14" s="420"/>
      <c r="CD14" s="420"/>
      <c r="CE14" s="420"/>
      <c r="CF14" s="420"/>
      <c r="CG14" s="432"/>
      <c r="CH14" s="444"/>
      <c r="CI14" s="456"/>
      <c r="CJ14" s="456"/>
      <c r="CK14" s="456"/>
      <c r="CL14" s="681"/>
      <c r="CM14" s="444"/>
      <c r="CN14" s="456"/>
      <c r="CO14" s="456"/>
      <c r="CP14" s="456"/>
      <c r="CQ14" s="681"/>
      <c r="CR14" s="444"/>
      <c r="CS14" s="456"/>
      <c r="CT14" s="456"/>
      <c r="CU14" s="456"/>
      <c r="CV14" s="681"/>
      <c r="CW14" s="444"/>
      <c r="CX14" s="456"/>
      <c r="CY14" s="456"/>
      <c r="CZ14" s="456"/>
      <c r="DA14" s="681"/>
      <c r="DB14" s="444"/>
      <c r="DC14" s="456"/>
      <c r="DD14" s="456"/>
      <c r="DE14" s="456"/>
      <c r="DF14" s="681"/>
      <c r="DG14" s="444"/>
      <c r="DH14" s="456"/>
      <c r="DI14" s="456"/>
      <c r="DJ14" s="456"/>
      <c r="DK14" s="681"/>
      <c r="DL14" s="444"/>
      <c r="DM14" s="456"/>
      <c r="DN14" s="456"/>
      <c r="DO14" s="456"/>
      <c r="DP14" s="681"/>
      <c r="DQ14" s="444"/>
      <c r="DR14" s="456"/>
      <c r="DS14" s="456"/>
      <c r="DT14" s="456"/>
      <c r="DU14" s="681"/>
      <c r="DV14" s="400"/>
      <c r="DW14" s="420"/>
      <c r="DX14" s="420"/>
      <c r="DY14" s="420"/>
      <c r="DZ14" s="717"/>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7"/>
      <c r="BS15" s="400"/>
      <c r="BT15" s="420"/>
      <c r="BU15" s="420"/>
      <c r="BV15" s="420"/>
      <c r="BW15" s="420"/>
      <c r="BX15" s="420"/>
      <c r="BY15" s="420"/>
      <c r="BZ15" s="420"/>
      <c r="CA15" s="420"/>
      <c r="CB15" s="420"/>
      <c r="CC15" s="420"/>
      <c r="CD15" s="420"/>
      <c r="CE15" s="420"/>
      <c r="CF15" s="420"/>
      <c r="CG15" s="432"/>
      <c r="CH15" s="444"/>
      <c r="CI15" s="456"/>
      <c r="CJ15" s="456"/>
      <c r="CK15" s="456"/>
      <c r="CL15" s="681"/>
      <c r="CM15" s="444"/>
      <c r="CN15" s="456"/>
      <c r="CO15" s="456"/>
      <c r="CP15" s="456"/>
      <c r="CQ15" s="681"/>
      <c r="CR15" s="444"/>
      <c r="CS15" s="456"/>
      <c r="CT15" s="456"/>
      <c r="CU15" s="456"/>
      <c r="CV15" s="681"/>
      <c r="CW15" s="444"/>
      <c r="CX15" s="456"/>
      <c r="CY15" s="456"/>
      <c r="CZ15" s="456"/>
      <c r="DA15" s="681"/>
      <c r="DB15" s="444"/>
      <c r="DC15" s="456"/>
      <c r="DD15" s="456"/>
      <c r="DE15" s="456"/>
      <c r="DF15" s="681"/>
      <c r="DG15" s="444"/>
      <c r="DH15" s="456"/>
      <c r="DI15" s="456"/>
      <c r="DJ15" s="456"/>
      <c r="DK15" s="681"/>
      <c r="DL15" s="444"/>
      <c r="DM15" s="456"/>
      <c r="DN15" s="456"/>
      <c r="DO15" s="456"/>
      <c r="DP15" s="681"/>
      <c r="DQ15" s="444"/>
      <c r="DR15" s="456"/>
      <c r="DS15" s="456"/>
      <c r="DT15" s="456"/>
      <c r="DU15" s="681"/>
      <c r="DV15" s="400"/>
      <c r="DW15" s="420"/>
      <c r="DX15" s="420"/>
      <c r="DY15" s="420"/>
      <c r="DZ15" s="717"/>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7"/>
      <c r="BS16" s="400"/>
      <c r="BT16" s="420"/>
      <c r="BU16" s="420"/>
      <c r="BV16" s="420"/>
      <c r="BW16" s="420"/>
      <c r="BX16" s="420"/>
      <c r="BY16" s="420"/>
      <c r="BZ16" s="420"/>
      <c r="CA16" s="420"/>
      <c r="CB16" s="420"/>
      <c r="CC16" s="420"/>
      <c r="CD16" s="420"/>
      <c r="CE16" s="420"/>
      <c r="CF16" s="420"/>
      <c r="CG16" s="432"/>
      <c r="CH16" s="444"/>
      <c r="CI16" s="456"/>
      <c r="CJ16" s="456"/>
      <c r="CK16" s="456"/>
      <c r="CL16" s="681"/>
      <c r="CM16" s="444"/>
      <c r="CN16" s="456"/>
      <c r="CO16" s="456"/>
      <c r="CP16" s="456"/>
      <c r="CQ16" s="681"/>
      <c r="CR16" s="444"/>
      <c r="CS16" s="456"/>
      <c r="CT16" s="456"/>
      <c r="CU16" s="456"/>
      <c r="CV16" s="681"/>
      <c r="CW16" s="444"/>
      <c r="CX16" s="456"/>
      <c r="CY16" s="456"/>
      <c r="CZ16" s="456"/>
      <c r="DA16" s="681"/>
      <c r="DB16" s="444"/>
      <c r="DC16" s="456"/>
      <c r="DD16" s="456"/>
      <c r="DE16" s="456"/>
      <c r="DF16" s="681"/>
      <c r="DG16" s="444"/>
      <c r="DH16" s="456"/>
      <c r="DI16" s="456"/>
      <c r="DJ16" s="456"/>
      <c r="DK16" s="681"/>
      <c r="DL16" s="444"/>
      <c r="DM16" s="456"/>
      <c r="DN16" s="456"/>
      <c r="DO16" s="456"/>
      <c r="DP16" s="681"/>
      <c r="DQ16" s="444"/>
      <c r="DR16" s="456"/>
      <c r="DS16" s="456"/>
      <c r="DT16" s="456"/>
      <c r="DU16" s="681"/>
      <c r="DV16" s="400"/>
      <c r="DW16" s="420"/>
      <c r="DX16" s="420"/>
      <c r="DY16" s="420"/>
      <c r="DZ16" s="717"/>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7"/>
      <c r="BS17" s="400"/>
      <c r="BT17" s="420"/>
      <c r="BU17" s="420"/>
      <c r="BV17" s="420"/>
      <c r="BW17" s="420"/>
      <c r="BX17" s="420"/>
      <c r="BY17" s="420"/>
      <c r="BZ17" s="420"/>
      <c r="CA17" s="420"/>
      <c r="CB17" s="420"/>
      <c r="CC17" s="420"/>
      <c r="CD17" s="420"/>
      <c r="CE17" s="420"/>
      <c r="CF17" s="420"/>
      <c r="CG17" s="432"/>
      <c r="CH17" s="444"/>
      <c r="CI17" s="456"/>
      <c r="CJ17" s="456"/>
      <c r="CK17" s="456"/>
      <c r="CL17" s="681"/>
      <c r="CM17" s="444"/>
      <c r="CN17" s="456"/>
      <c r="CO17" s="456"/>
      <c r="CP17" s="456"/>
      <c r="CQ17" s="681"/>
      <c r="CR17" s="444"/>
      <c r="CS17" s="456"/>
      <c r="CT17" s="456"/>
      <c r="CU17" s="456"/>
      <c r="CV17" s="681"/>
      <c r="CW17" s="444"/>
      <c r="CX17" s="456"/>
      <c r="CY17" s="456"/>
      <c r="CZ17" s="456"/>
      <c r="DA17" s="681"/>
      <c r="DB17" s="444"/>
      <c r="DC17" s="456"/>
      <c r="DD17" s="456"/>
      <c r="DE17" s="456"/>
      <c r="DF17" s="681"/>
      <c r="DG17" s="444"/>
      <c r="DH17" s="456"/>
      <c r="DI17" s="456"/>
      <c r="DJ17" s="456"/>
      <c r="DK17" s="681"/>
      <c r="DL17" s="444"/>
      <c r="DM17" s="456"/>
      <c r="DN17" s="456"/>
      <c r="DO17" s="456"/>
      <c r="DP17" s="681"/>
      <c r="DQ17" s="444"/>
      <c r="DR17" s="456"/>
      <c r="DS17" s="456"/>
      <c r="DT17" s="456"/>
      <c r="DU17" s="681"/>
      <c r="DV17" s="400"/>
      <c r="DW17" s="420"/>
      <c r="DX17" s="420"/>
      <c r="DY17" s="420"/>
      <c r="DZ17" s="717"/>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7"/>
      <c r="BS18" s="400"/>
      <c r="BT18" s="420"/>
      <c r="BU18" s="420"/>
      <c r="BV18" s="420"/>
      <c r="BW18" s="420"/>
      <c r="BX18" s="420"/>
      <c r="BY18" s="420"/>
      <c r="BZ18" s="420"/>
      <c r="CA18" s="420"/>
      <c r="CB18" s="420"/>
      <c r="CC18" s="420"/>
      <c r="CD18" s="420"/>
      <c r="CE18" s="420"/>
      <c r="CF18" s="420"/>
      <c r="CG18" s="432"/>
      <c r="CH18" s="444"/>
      <c r="CI18" s="456"/>
      <c r="CJ18" s="456"/>
      <c r="CK18" s="456"/>
      <c r="CL18" s="681"/>
      <c r="CM18" s="444"/>
      <c r="CN18" s="456"/>
      <c r="CO18" s="456"/>
      <c r="CP18" s="456"/>
      <c r="CQ18" s="681"/>
      <c r="CR18" s="444"/>
      <c r="CS18" s="456"/>
      <c r="CT18" s="456"/>
      <c r="CU18" s="456"/>
      <c r="CV18" s="681"/>
      <c r="CW18" s="444"/>
      <c r="CX18" s="456"/>
      <c r="CY18" s="456"/>
      <c r="CZ18" s="456"/>
      <c r="DA18" s="681"/>
      <c r="DB18" s="444"/>
      <c r="DC18" s="456"/>
      <c r="DD18" s="456"/>
      <c r="DE18" s="456"/>
      <c r="DF18" s="681"/>
      <c r="DG18" s="444"/>
      <c r="DH18" s="456"/>
      <c r="DI18" s="456"/>
      <c r="DJ18" s="456"/>
      <c r="DK18" s="681"/>
      <c r="DL18" s="444"/>
      <c r="DM18" s="456"/>
      <c r="DN18" s="456"/>
      <c r="DO18" s="456"/>
      <c r="DP18" s="681"/>
      <c r="DQ18" s="444"/>
      <c r="DR18" s="456"/>
      <c r="DS18" s="456"/>
      <c r="DT18" s="456"/>
      <c r="DU18" s="681"/>
      <c r="DV18" s="400"/>
      <c r="DW18" s="420"/>
      <c r="DX18" s="420"/>
      <c r="DY18" s="420"/>
      <c r="DZ18" s="717"/>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7"/>
      <c r="BS19" s="400"/>
      <c r="BT19" s="420"/>
      <c r="BU19" s="420"/>
      <c r="BV19" s="420"/>
      <c r="BW19" s="420"/>
      <c r="BX19" s="420"/>
      <c r="BY19" s="420"/>
      <c r="BZ19" s="420"/>
      <c r="CA19" s="420"/>
      <c r="CB19" s="420"/>
      <c r="CC19" s="420"/>
      <c r="CD19" s="420"/>
      <c r="CE19" s="420"/>
      <c r="CF19" s="420"/>
      <c r="CG19" s="432"/>
      <c r="CH19" s="444"/>
      <c r="CI19" s="456"/>
      <c r="CJ19" s="456"/>
      <c r="CK19" s="456"/>
      <c r="CL19" s="681"/>
      <c r="CM19" s="444"/>
      <c r="CN19" s="456"/>
      <c r="CO19" s="456"/>
      <c r="CP19" s="456"/>
      <c r="CQ19" s="681"/>
      <c r="CR19" s="444"/>
      <c r="CS19" s="456"/>
      <c r="CT19" s="456"/>
      <c r="CU19" s="456"/>
      <c r="CV19" s="681"/>
      <c r="CW19" s="444"/>
      <c r="CX19" s="456"/>
      <c r="CY19" s="456"/>
      <c r="CZ19" s="456"/>
      <c r="DA19" s="681"/>
      <c r="DB19" s="444"/>
      <c r="DC19" s="456"/>
      <c r="DD19" s="456"/>
      <c r="DE19" s="456"/>
      <c r="DF19" s="681"/>
      <c r="DG19" s="444"/>
      <c r="DH19" s="456"/>
      <c r="DI19" s="456"/>
      <c r="DJ19" s="456"/>
      <c r="DK19" s="681"/>
      <c r="DL19" s="444"/>
      <c r="DM19" s="456"/>
      <c r="DN19" s="456"/>
      <c r="DO19" s="456"/>
      <c r="DP19" s="681"/>
      <c r="DQ19" s="444"/>
      <c r="DR19" s="456"/>
      <c r="DS19" s="456"/>
      <c r="DT19" s="456"/>
      <c r="DU19" s="681"/>
      <c r="DV19" s="400"/>
      <c r="DW19" s="420"/>
      <c r="DX19" s="420"/>
      <c r="DY19" s="420"/>
      <c r="DZ19" s="717"/>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7"/>
      <c r="BS20" s="400"/>
      <c r="BT20" s="420"/>
      <c r="BU20" s="420"/>
      <c r="BV20" s="420"/>
      <c r="BW20" s="420"/>
      <c r="BX20" s="420"/>
      <c r="BY20" s="420"/>
      <c r="BZ20" s="420"/>
      <c r="CA20" s="420"/>
      <c r="CB20" s="420"/>
      <c r="CC20" s="420"/>
      <c r="CD20" s="420"/>
      <c r="CE20" s="420"/>
      <c r="CF20" s="420"/>
      <c r="CG20" s="432"/>
      <c r="CH20" s="444"/>
      <c r="CI20" s="456"/>
      <c r="CJ20" s="456"/>
      <c r="CK20" s="456"/>
      <c r="CL20" s="681"/>
      <c r="CM20" s="444"/>
      <c r="CN20" s="456"/>
      <c r="CO20" s="456"/>
      <c r="CP20" s="456"/>
      <c r="CQ20" s="681"/>
      <c r="CR20" s="444"/>
      <c r="CS20" s="456"/>
      <c r="CT20" s="456"/>
      <c r="CU20" s="456"/>
      <c r="CV20" s="681"/>
      <c r="CW20" s="444"/>
      <c r="CX20" s="456"/>
      <c r="CY20" s="456"/>
      <c r="CZ20" s="456"/>
      <c r="DA20" s="681"/>
      <c r="DB20" s="444"/>
      <c r="DC20" s="456"/>
      <c r="DD20" s="456"/>
      <c r="DE20" s="456"/>
      <c r="DF20" s="681"/>
      <c r="DG20" s="444"/>
      <c r="DH20" s="456"/>
      <c r="DI20" s="456"/>
      <c r="DJ20" s="456"/>
      <c r="DK20" s="681"/>
      <c r="DL20" s="444"/>
      <c r="DM20" s="456"/>
      <c r="DN20" s="456"/>
      <c r="DO20" s="456"/>
      <c r="DP20" s="681"/>
      <c r="DQ20" s="444"/>
      <c r="DR20" s="456"/>
      <c r="DS20" s="456"/>
      <c r="DT20" s="456"/>
      <c r="DU20" s="681"/>
      <c r="DV20" s="400"/>
      <c r="DW20" s="420"/>
      <c r="DX20" s="420"/>
      <c r="DY20" s="420"/>
      <c r="DZ20" s="717"/>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7"/>
      <c r="BS21" s="400"/>
      <c r="BT21" s="420"/>
      <c r="BU21" s="420"/>
      <c r="BV21" s="420"/>
      <c r="BW21" s="420"/>
      <c r="BX21" s="420"/>
      <c r="BY21" s="420"/>
      <c r="BZ21" s="420"/>
      <c r="CA21" s="420"/>
      <c r="CB21" s="420"/>
      <c r="CC21" s="420"/>
      <c r="CD21" s="420"/>
      <c r="CE21" s="420"/>
      <c r="CF21" s="420"/>
      <c r="CG21" s="432"/>
      <c r="CH21" s="444"/>
      <c r="CI21" s="456"/>
      <c r="CJ21" s="456"/>
      <c r="CK21" s="456"/>
      <c r="CL21" s="681"/>
      <c r="CM21" s="444"/>
      <c r="CN21" s="456"/>
      <c r="CO21" s="456"/>
      <c r="CP21" s="456"/>
      <c r="CQ21" s="681"/>
      <c r="CR21" s="444"/>
      <c r="CS21" s="456"/>
      <c r="CT21" s="456"/>
      <c r="CU21" s="456"/>
      <c r="CV21" s="681"/>
      <c r="CW21" s="444"/>
      <c r="CX21" s="456"/>
      <c r="CY21" s="456"/>
      <c r="CZ21" s="456"/>
      <c r="DA21" s="681"/>
      <c r="DB21" s="444"/>
      <c r="DC21" s="456"/>
      <c r="DD21" s="456"/>
      <c r="DE21" s="456"/>
      <c r="DF21" s="681"/>
      <c r="DG21" s="444"/>
      <c r="DH21" s="456"/>
      <c r="DI21" s="456"/>
      <c r="DJ21" s="456"/>
      <c r="DK21" s="681"/>
      <c r="DL21" s="444"/>
      <c r="DM21" s="456"/>
      <c r="DN21" s="456"/>
      <c r="DO21" s="456"/>
      <c r="DP21" s="681"/>
      <c r="DQ21" s="444"/>
      <c r="DR21" s="456"/>
      <c r="DS21" s="456"/>
      <c r="DT21" s="456"/>
      <c r="DU21" s="681"/>
      <c r="DV21" s="400"/>
      <c r="DW21" s="420"/>
      <c r="DX21" s="420"/>
      <c r="DY21" s="420"/>
      <c r="DZ21" s="717"/>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447</v>
      </c>
      <c r="BA22" s="594"/>
      <c r="BB22" s="594"/>
      <c r="BC22" s="594"/>
      <c r="BD22" s="605"/>
      <c r="BE22" s="576"/>
      <c r="BF22" s="576"/>
      <c r="BG22" s="576"/>
      <c r="BH22" s="576"/>
      <c r="BI22" s="576"/>
      <c r="BJ22" s="576"/>
      <c r="BK22" s="576"/>
      <c r="BL22" s="576"/>
      <c r="BM22" s="576"/>
      <c r="BN22" s="576"/>
      <c r="BO22" s="576"/>
      <c r="BP22" s="576"/>
      <c r="BQ22" s="373">
        <v>16</v>
      </c>
      <c r="BR22" s="637"/>
      <c r="BS22" s="400"/>
      <c r="BT22" s="420"/>
      <c r="BU22" s="420"/>
      <c r="BV22" s="420"/>
      <c r="BW22" s="420"/>
      <c r="BX22" s="420"/>
      <c r="BY22" s="420"/>
      <c r="BZ22" s="420"/>
      <c r="CA22" s="420"/>
      <c r="CB22" s="420"/>
      <c r="CC22" s="420"/>
      <c r="CD22" s="420"/>
      <c r="CE22" s="420"/>
      <c r="CF22" s="420"/>
      <c r="CG22" s="432"/>
      <c r="CH22" s="444"/>
      <c r="CI22" s="456"/>
      <c r="CJ22" s="456"/>
      <c r="CK22" s="456"/>
      <c r="CL22" s="681"/>
      <c r="CM22" s="444"/>
      <c r="CN22" s="456"/>
      <c r="CO22" s="456"/>
      <c r="CP22" s="456"/>
      <c r="CQ22" s="681"/>
      <c r="CR22" s="444"/>
      <c r="CS22" s="456"/>
      <c r="CT22" s="456"/>
      <c r="CU22" s="456"/>
      <c r="CV22" s="681"/>
      <c r="CW22" s="444"/>
      <c r="CX22" s="456"/>
      <c r="CY22" s="456"/>
      <c r="CZ22" s="456"/>
      <c r="DA22" s="681"/>
      <c r="DB22" s="444"/>
      <c r="DC22" s="456"/>
      <c r="DD22" s="456"/>
      <c r="DE22" s="456"/>
      <c r="DF22" s="681"/>
      <c r="DG22" s="444"/>
      <c r="DH22" s="456"/>
      <c r="DI22" s="456"/>
      <c r="DJ22" s="456"/>
      <c r="DK22" s="681"/>
      <c r="DL22" s="444"/>
      <c r="DM22" s="456"/>
      <c r="DN22" s="456"/>
      <c r="DO22" s="456"/>
      <c r="DP22" s="681"/>
      <c r="DQ22" s="444"/>
      <c r="DR22" s="456"/>
      <c r="DS22" s="456"/>
      <c r="DT22" s="456"/>
      <c r="DU22" s="681"/>
      <c r="DV22" s="400"/>
      <c r="DW22" s="420"/>
      <c r="DX22" s="420"/>
      <c r="DY22" s="420"/>
      <c r="DZ22" s="717"/>
      <c r="EA22" s="576"/>
    </row>
    <row r="23" spans="1:131" s="364" customFormat="1" ht="26.25" customHeight="1">
      <c r="A23" s="374" t="s">
        <v>245</v>
      </c>
      <c r="B23" s="401" t="s">
        <v>297</v>
      </c>
      <c r="C23" s="421"/>
      <c r="D23" s="421"/>
      <c r="E23" s="421"/>
      <c r="F23" s="421"/>
      <c r="G23" s="421"/>
      <c r="H23" s="421"/>
      <c r="I23" s="421"/>
      <c r="J23" s="421"/>
      <c r="K23" s="421"/>
      <c r="L23" s="421"/>
      <c r="M23" s="421"/>
      <c r="N23" s="421"/>
      <c r="O23" s="421"/>
      <c r="P23" s="433"/>
      <c r="Q23" s="440">
        <v>91505</v>
      </c>
      <c r="R23" s="452"/>
      <c r="S23" s="452"/>
      <c r="T23" s="452"/>
      <c r="U23" s="452"/>
      <c r="V23" s="452">
        <v>90465</v>
      </c>
      <c r="W23" s="452"/>
      <c r="X23" s="452"/>
      <c r="Y23" s="452"/>
      <c r="Z23" s="452"/>
      <c r="AA23" s="452">
        <v>1040</v>
      </c>
      <c r="AB23" s="452"/>
      <c r="AC23" s="452"/>
      <c r="AD23" s="452"/>
      <c r="AE23" s="494"/>
      <c r="AF23" s="508">
        <v>665</v>
      </c>
      <c r="AG23" s="452"/>
      <c r="AH23" s="452"/>
      <c r="AI23" s="452"/>
      <c r="AJ23" s="526"/>
      <c r="AK23" s="534"/>
      <c r="AL23" s="455"/>
      <c r="AM23" s="455"/>
      <c r="AN23" s="455"/>
      <c r="AO23" s="455"/>
      <c r="AP23" s="452">
        <v>73543</v>
      </c>
      <c r="AQ23" s="452"/>
      <c r="AR23" s="452"/>
      <c r="AS23" s="452"/>
      <c r="AT23" s="452"/>
      <c r="AU23" s="567"/>
      <c r="AV23" s="567"/>
      <c r="AW23" s="567"/>
      <c r="AX23" s="567"/>
      <c r="AY23" s="590"/>
      <c r="AZ23" s="595" t="s">
        <v>197</v>
      </c>
      <c r="BA23" s="603"/>
      <c r="BB23" s="603"/>
      <c r="BC23" s="603"/>
      <c r="BD23" s="606"/>
      <c r="BE23" s="576"/>
      <c r="BF23" s="576"/>
      <c r="BG23" s="576"/>
      <c r="BH23" s="576"/>
      <c r="BI23" s="576"/>
      <c r="BJ23" s="576"/>
      <c r="BK23" s="576"/>
      <c r="BL23" s="576"/>
      <c r="BM23" s="576"/>
      <c r="BN23" s="576"/>
      <c r="BO23" s="576"/>
      <c r="BP23" s="576"/>
      <c r="BQ23" s="373">
        <v>17</v>
      </c>
      <c r="BR23" s="637"/>
      <c r="BS23" s="400"/>
      <c r="BT23" s="420"/>
      <c r="BU23" s="420"/>
      <c r="BV23" s="420"/>
      <c r="BW23" s="420"/>
      <c r="BX23" s="420"/>
      <c r="BY23" s="420"/>
      <c r="BZ23" s="420"/>
      <c r="CA23" s="420"/>
      <c r="CB23" s="420"/>
      <c r="CC23" s="420"/>
      <c r="CD23" s="420"/>
      <c r="CE23" s="420"/>
      <c r="CF23" s="420"/>
      <c r="CG23" s="432"/>
      <c r="CH23" s="444"/>
      <c r="CI23" s="456"/>
      <c r="CJ23" s="456"/>
      <c r="CK23" s="456"/>
      <c r="CL23" s="681"/>
      <c r="CM23" s="444"/>
      <c r="CN23" s="456"/>
      <c r="CO23" s="456"/>
      <c r="CP23" s="456"/>
      <c r="CQ23" s="681"/>
      <c r="CR23" s="444"/>
      <c r="CS23" s="456"/>
      <c r="CT23" s="456"/>
      <c r="CU23" s="456"/>
      <c r="CV23" s="681"/>
      <c r="CW23" s="444"/>
      <c r="CX23" s="456"/>
      <c r="CY23" s="456"/>
      <c r="CZ23" s="456"/>
      <c r="DA23" s="681"/>
      <c r="DB23" s="444"/>
      <c r="DC23" s="456"/>
      <c r="DD23" s="456"/>
      <c r="DE23" s="456"/>
      <c r="DF23" s="681"/>
      <c r="DG23" s="444"/>
      <c r="DH23" s="456"/>
      <c r="DI23" s="456"/>
      <c r="DJ23" s="456"/>
      <c r="DK23" s="681"/>
      <c r="DL23" s="444"/>
      <c r="DM23" s="456"/>
      <c r="DN23" s="456"/>
      <c r="DO23" s="456"/>
      <c r="DP23" s="681"/>
      <c r="DQ23" s="444"/>
      <c r="DR23" s="456"/>
      <c r="DS23" s="456"/>
      <c r="DT23" s="456"/>
      <c r="DU23" s="681"/>
      <c r="DV23" s="400"/>
      <c r="DW23" s="420"/>
      <c r="DX23" s="420"/>
      <c r="DY23" s="420"/>
      <c r="DZ23" s="717"/>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7"/>
      <c r="BS24" s="400"/>
      <c r="BT24" s="420"/>
      <c r="BU24" s="420"/>
      <c r="BV24" s="420"/>
      <c r="BW24" s="420"/>
      <c r="BX24" s="420"/>
      <c r="BY24" s="420"/>
      <c r="BZ24" s="420"/>
      <c r="CA24" s="420"/>
      <c r="CB24" s="420"/>
      <c r="CC24" s="420"/>
      <c r="CD24" s="420"/>
      <c r="CE24" s="420"/>
      <c r="CF24" s="420"/>
      <c r="CG24" s="432"/>
      <c r="CH24" s="444"/>
      <c r="CI24" s="456"/>
      <c r="CJ24" s="456"/>
      <c r="CK24" s="456"/>
      <c r="CL24" s="681"/>
      <c r="CM24" s="444"/>
      <c r="CN24" s="456"/>
      <c r="CO24" s="456"/>
      <c r="CP24" s="456"/>
      <c r="CQ24" s="681"/>
      <c r="CR24" s="444"/>
      <c r="CS24" s="456"/>
      <c r="CT24" s="456"/>
      <c r="CU24" s="456"/>
      <c r="CV24" s="681"/>
      <c r="CW24" s="444"/>
      <c r="CX24" s="456"/>
      <c r="CY24" s="456"/>
      <c r="CZ24" s="456"/>
      <c r="DA24" s="681"/>
      <c r="DB24" s="444"/>
      <c r="DC24" s="456"/>
      <c r="DD24" s="456"/>
      <c r="DE24" s="456"/>
      <c r="DF24" s="681"/>
      <c r="DG24" s="444"/>
      <c r="DH24" s="456"/>
      <c r="DI24" s="456"/>
      <c r="DJ24" s="456"/>
      <c r="DK24" s="681"/>
      <c r="DL24" s="444"/>
      <c r="DM24" s="456"/>
      <c r="DN24" s="456"/>
      <c r="DO24" s="456"/>
      <c r="DP24" s="681"/>
      <c r="DQ24" s="444"/>
      <c r="DR24" s="456"/>
      <c r="DS24" s="456"/>
      <c r="DT24" s="456"/>
      <c r="DU24" s="681"/>
      <c r="DV24" s="400"/>
      <c r="DW24" s="420"/>
      <c r="DX24" s="420"/>
      <c r="DY24" s="420"/>
      <c r="DZ24" s="717"/>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7"/>
      <c r="BS25" s="400"/>
      <c r="BT25" s="420"/>
      <c r="BU25" s="420"/>
      <c r="BV25" s="420"/>
      <c r="BW25" s="420"/>
      <c r="BX25" s="420"/>
      <c r="BY25" s="420"/>
      <c r="BZ25" s="420"/>
      <c r="CA25" s="420"/>
      <c r="CB25" s="420"/>
      <c r="CC25" s="420"/>
      <c r="CD25" s="420"/>
      <c r="CE25" s="420"/>
      <c r="CF25" s="420"/>
      <c r="CG25" s="432"/>
      <c r="CH25" s="444"/>
      <c r="CI25" s="456"/>
      <c r="CJ25" s="456"/>
      <c r="CK25" s="456"/>
      <c r="CL25" s="681"/>
      <c r="CM25" s="444"/>
      <c r="CN25" s="456"/>
      <c r="CO25" s="456"/>
      <c r="CP25" s="456"/>
      <c r="CQ25" s="681"/>
      <c r="CR25" s="444"/>
      <c r="CS25" s="456"/>
      <c r="CT25" s="456"/>
      <c r="CU25" s="456"/>
      <c r="CV25" s="681"/>
      <c r="CW25" s="444"/>
      <c r="CX25" s="456"/>
      <c r="CY25" s="456"/>
      <c r="CZ25" s="456"/>
      <c r="DA25" s="681"/>
      <c r="DB25" s="444"/>
      <c r="DC25" s="456"/>
      <c r="DD25" s="456"/>
      <c r="DE25" s="456"/>
      <c r="DF25" s="681"/>
      <c r="DG25" s="444"/>
      <c r="DH25" s="456"/>
      <c r="DI25" s="456"/>
      <c r="DJ25" s="456"/>
      <c r="DK25" s="681"/>
      <c r="DL25" s="444"/>
      <c r="DM25" s="456"/>
      <c r="DN25" s="456"/>
      <c r="DO25" s="456"/>
      <c r="DP25" s="681"/>
      <c r="DQ25" s="444"/>
      <c r="DR25" s="456"/>
      <c r="DS25" s="456"/>
      <c r="DT25" s="456"/>
      <c r="DU25" s="681"/>
      <c r="DV25" s="400"/>
      <c r="DW25" s="420"/>
      <c r="DX25" s="420"/>
      <c r="DY25" s="420"/>
      <c r="DZ25" s="717"/>
      <c r="EA25" s="365"/>
    </row>
    <row r="26" spans="1:131" ht="26.25" customHeight="1">
      <c r="A26" s="370" t="s">
        <v>434</v>
      </c>
      <c r="B26" s="397"/>
      <c r="C26" s="397"/>
      <c r="D26" s="397"/>
      <c r="E26" s="397"/>
      <c r="F26" s="397"/>
      <c r="G26" s="397"/>
      <c r="H26" s="397"/>
      <c r="I26" s="397"/>
      <c r="J26" s="397"/>
      <c r="K26" s="397"/>
      <c r="L26" s="397"/>
      <c r="M26" s="397"/>
      <c r="N26" s="397"/>
      <c r="O26" s="397"/>
      <c r="P26" s="429"/>
      <c r="Q26" s="435" t="s">
        <v>449</v>
      </c>
      <c r="R26" s="447"/>
      <c r="S26" s="447"/>
      <c r="T26" s="447"/>
      <c r="U26" s="458"/>
      <c r="V26" s="435" t="s">
        <v>450</v>
      </c>
      <c r="W26" s="447"/>
      <c r="X26" s="447"/>
      <c r="Y26" s="447"/>
      <c r="Z26" s="458"/>
      <c r="AA26" s="435" t="s">
        <v>451</v>
      </c>
      <c r="AB26" s="447"/>
      <c r="AC26" s="447"/>
      <c r="AD26" s="447"/>
      <c r="AE26" s="447"/>
      <c r="AF26" s="509" t="s">
        <v>241</v>
      </c>
      <c r="AG26" s="520"/>
      <c r="AH26" s="520"/>
      <c r="AI26" s="520"/>
      <c r="AJ26" s="527"/>
      <c r="AK26" s="447" t="s">
        <v>386</v>
      </c>
      <c r="AL26" s="447"/>
      <c r="AM26" s="447"/>
      <c r="AN26" s="447"/>
      <c r="AO26" s="458"/>
      <c r="AP26" s="435" t="s">
        <v>355</v>
      </c>
      <c r="AQ26" s="447"/>
      <c r="AR26" s="447"/>
      <c r="AS26" s="447"/>
      <c r="AT26" s="458"/>
      <c r="AU26" s="435" t="s">
        <v>452</v>
      </c>
      <c r="AV26" s="447"/>
      <c r="AW26" s="447"/>
      <c r="AX26" s="447"/>
      <c r="AY26" s="458"/>
      <c r="AZ26" s="435" t="s">
        <v>453</v>
      </c>
      <c r="BA26" s="447"/>
      <c r="BB26" s="447"/>
      <c r="BC26" s="447"/>
      <c r="BD26" s="458"/>
      <c r="BE26" s="435" t="s">
        <v>440</v>
      </c>
      <c r="BF26" s="447"/>
      <c r="BG26" s="447"/>
      <c r="BH26" s="447"/>
      <c r="BI26" s="522"/>
      <c r="BJ26" s="378"/>
      <c r="BK26" s="378"/>
      <c r="BL26" s="378"/>
      <c r="BM26" s="378"/>
      <c r="BN26" s="378"/>
      <c r="BO26" s="377"/>
      <c r="BP26" s="377"/>
      <c r="BQ26" s="373">
        <v>20</v>
      </c>
      <c r="BR26" s="637"/>
      <c r="BS26" s="400"/>
      <c r="BT26" s="420"/>
      <c r="BU26" s="420"/>
      <c r="BV26" s="420"/>
      <c r="BW26" s="420"/>
      <c r="BX26" s="420"/>
      <c r="BY26" s="420"/>
      <c r="BZ26" s="420"/>
      <c r="CA26" s="420"/>
      <c r="CB26" s="420"/>
      <c r="CC26" s="420"/>
      <c r="CD26" s="420"/>
      <c r="CE26" s="420"/>
      <c r="CF26" s="420"/>
      <c r="CG26" s="432"/>
      <c r="CH26" s="444"/>
      <c r="CI26" s="456"/>
      <c r="CJ26" s="456"/>
      <c r="CK26" s="456"/>
      <c r="CL26" s="681"/>
      <c r="CM26" s="444"/>
      <c r="CN26" s="456"/>
      <c r="CO26" s="456"/>
      <c r="CP26" s="456"/>
      <c r="CQ26" s="681"/>
      <c r="CR26" s="444"/>
      <c r="CS26" s="456"/>
      <c r="CT26" s="456"/>
      <c r="CU26" s="456"/>
      <c r="CV26" s="681"/>
      <c r="CW26" s="444"/>
      <c r="CX26" s="456"/>
      <c r="CY26" s="456"/>
      <c r="CZ26" s="456"/>
      <c r="DA26" s="681"/>
      <c r="DB26" s="444"/>
      <c r="DC26" s="456"/>
      <c r="DD26" s="456"/>
      <c r="DE26" s="456"/>
      <c r="DF26" s="681"/>
      <c r="DG26" s="444"/>
      <c r="DH26" s="456"/>
      <c r="DI26" s="456"/>
      <c r="DJ26" s="456"/>
      <c r="DK26" s="681"/>
      <c r="DL26" s="444"/>
      <c r="DM26" s="456"/>
      <c r="DN26" s="456"/>
      <c r="DO26" s="456"/>
      <c r="DP26" s="681"/>
      <c r="DQ26" s="444"/>
      <c r="DR26" s="456"/>
      <c r="DS26" s="456"/>
      <c r="DT26" s="456"/>
      <c r="DU26" s="681"/>
      <c r="DV26" s="400"/>
      <c r="DW26" s="420"/>
      <c r="DX26" s="420"/>
      <c r="DY26" s="420"/>
      <c r="DZ26" s="717"/>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7"/>
      <c r="BS27" s="400"/>
      <c r="BT27" s="420"/>
      <c r="BU27" s="420"/>
      <c r="BV27" s="420"/>
      <c r="BW27" s="420"/>
      <c r="BX27" s="420"/>
      <c r="BY27" s="420"/>
      <c r="BZ27" s="420"/>
      <c r="CA27" s="420"/>
      <c r="CB27" s="420"/>
      <c r="CC27" s="420"/>
      <c r="CD27" s="420"/>
      <c r="CE27" s="420"/>
      <c r="CF27" s="420"/>
      <c r="CG27" s="432"/>
      <c r="CH27" s="444"/>
      <c r="CI27" s="456"/>
      <c r="CJ27" s="456"/>
      <c r="CK27" s="456"/>
      <c r="CL27" s="681"/>
      <c r="CM27" s="444"/>
      <c r="CN27" s="456"/>
      <c r="CO27" s="456"/>
      <c r="CP27" s="456"/>
      <c r="CQ27" s="681"/>
      <c r="CR27" s="444"/>
      <c r="CS27" s="456"/>
      <c r="CT27" s="456"/>
      <c r="CU27" s="456"/>
      <c r="CV27" s="681"/>
      <c r="CW27" s="444"/>
      <c r="CX27" s="456"/>
      <c r="CY27" s="456"/>
      <c r="CZ27" s="456"/>
      <c r="DA27" s="681"/>
      <c r="DB27" s="444"/>
      <c r="DC27" s="456"/>
      <c r="DD27" s="456"/>
      <c r="DE27" s="456"/>
      <c r="DF27" s="681"/>
      <c r="DG27" s="444"/>
      <c r="DH27" s="456"/>
      <c r="DI27" s="456"/>
      <c r="DJ27" s="456"/>
      <c r="DK27" s="681"/>
      <c r="DL27" s="444"/>
      <c r="DM27" s="456"/>
      <c r="DN27" s="456"/>
      <c r="DO27" s="456"/>
      <c r="DP27" s="681"/>
      <c r="DQ27" s="444"/>
      <c r="DR27" s="456"/>
      <c r="DS27" s="456"/>
      <c r="DT27" s="456"/>
      <c r="DU27" s="681"/>
      <c r="DV27" s="400"/>
      <c r="DW27" s="420"/>
      <c r="DX27" s="420"/>
      <c r="DY27" s="420"/>
      <c r="DZ27" s="717"/>
      <c r="EA27" s="365"/>
    </row>
    <row r="28" spans="1:131" ht="26.25" customHeight="1">
      <c r="A28" s="376">
        <v>1</v>
      </c>
      <c r="B28" s="399" t="s">
        <v>454</v>
      </c>
      <c r="C28" s="419"/>
      <c r="D28" s="419"/>
      <c r="E28" s="419"/>
      <c r="F28" s="419"/>
      <c r="G28" s="419"/>
      <c r="H28" s="419"/>
      <c r="I28" s="419"/>
      <c r="J28" s="419"/>
      <c r="K28" s="419"/>
      <c r="L28" s="419"/>
      <c r="M28" s="419"/>
      <c r="N28" s="419"/>
      <c r="O28" s="419"/>
      <c r="P28" s="431"/>
      <c r="Q28" s="441">
        <v>18788</v>
      </c>
      <c r="R28" s="453"/>
      <c r="S28" s="453"/>
      <c r="T28" s="453"/>
      <c r="U28" s="453"/>
      <c r="V28" s="453">
        <v>18788</v>
      </c>
      <c r="W28" s="453"/>
      <c r="X28" s="453"/>
      <c r="Y28" s="453"/>
      <c r="Z28" s="453"/>
      <c r="AA28" s="453">
        <v>0</v>
      </c>
      <c r="AB28" s="453"/>
      <c r="AC28" s="453"/>
      <c r="AD28" s="453"/>
      <c r="AE28" s="495"/>
      <c r="AF28" s="511" t="s">
        <v>197</v>
      </c>
      <c r="AG28" s="453"/>
      <c r="AH28" s="453"/>
      <c r="AI28" s="453"/>
      <c r="AJ28" s="529"/>
      <c r="AK28" s="535">
        <v>1736</v>
      </c>
      <c r="AL28" s="453"/>
      <c r="AM28" s="453"/>
      <c r="AN28" s="453"/>
      <c r="AO28" s="453"/>
      <c r="AP28" s="453" t="s">
        <v>197</v>
      </c>
      <c r="AQ28" s="453"/>
      <c r="AR28" s="453"/>
      <c r="AS28" s="453"/>
      <c r="AT28" s="453"/>
      <c r="AU28" s="453" t="s">
        <v>197</v>
      </c>
      <c r="AV28" s="453"/>
      <c r="AW28" s="453"/>
      <c r="AX28" s="453"/>
      <c r="AY28" s="453"/>
      <c r="AZ28" s="453" t="s">
        <v>197</v>
      </c>
      <c r="BA28" s="453"/>
      <c r="BB28" s="453"/>
      <c r="BC28" s="453"/>
      <c r="BD28" s="453"/>
      <c r="BE28" s="608"/>
      <c r="BF28" s="608"/>
      <c r="BG28" s="608"/>
      <c r="BH28" s="608"/>
      <c r="BI28" s="620"/>
      <c r="BJ28" s="378"/>
      <c r="BK28" s="378"/>
      <c r="BL28" s="378"/>
      <c r="BM28" s="378"/>
      <c r="BN28" s="378"/>
      <c r="BO28" s="377"/>
      <c r="BP28" s="377"/>
      <c r="BQ28" s="373">
        <v>22</v>
      </c>
      <c r="BR28" s="637"/>
      <c r="BS28" s="400"/>
      <c r="BT28" s="420"/>
      <c r="BU28" s="420"/>
      <c r="BV28" s="420"/>
      <c r="BW28" s="420"/>
      <c r="BX28" s="420"/>
      <c r="BY28" s="420"/>
      <c r="BZ28" s="420"/>
      <c r="CA28" s="420"/>
      <c r="CB28" s="420"/>
      <c r="CC28" s="420"/>
      <c r="CD28" s="420"/>
      <c r="CE28" s="420"/>
      <c r="CF28" s="420"/>
      <c r="CG28" s="432"/>
      <c r="CH28" s="444"/>
      <c r="CI28" s="456"/>
      <c r="CJ28" s="456"/>
      <c r="CK28" s="456"/>
      <c r="CL28" s="681"/>
      <c r="CM28" s="444"/>
      <c r="CN28" s="456"/>
      <c r="CO28" s="456"/>
      <c r="CP28" s="456"/>
      <c r="CQ28" s="681"/>
      <c r="CR28" s="444"/>
      <c r="CS28" s="456"/>
      <c r="CT28" s="456"/>
      <c r="CU28" s="456"/>
      <c r="CV28" s="681"/>
      <c r="CW28" s="444"/>
      <c r="CX28" s="456"/>
      <c r="CY28" s="456"/>
      <c r="CZ28" s="456"/>
      <c r="DA28" s="681"/>
      <c r="DB28" s="444"/>
      <c r="DC28" s="456"/>
      <c r="DD28" s="456"/>
      <c r="DE28" s="456"/>
      <c r="DF28" s="681"/>
      <c r="DG28" s="444"/>
      <c r="DH28" s="456"/>
      <c r="DI28" s="456"/>
      <c r="DJ28" s="456"/>
      <c r="DK28" s="681"/>
      <c r="DL28" s="444"/>
      <c r="DM28" s="456"/>
      <c r="DN28" s="456"/>
      <c r="DO28" s="456"/>
      <c r="DP28" s="681"/>
      <c r="DQ28" s="444"/>
      <c r="DR28" s="456"/>
      <c r="DS28" s="456"/>
      <c r="DT28" s="456"/>
      <c r="DU28" s="681"/>
      <c r="DV28" s="400"/>
      <c r="DW28" s="420"/>
      <c r="DX28" s="420"/>
      <c r="DY28" s="420"/>
      <c r="DZ28" s="717"/>
      <c r="EA28" s="365"/>
    </row>
    <row r="29" spans="1:131" ht="26.25" customHeight="1">
      <c r="A29" s="376">
        <v>2</v>
      </c>
      <c r="B29" s="400" t="s">
        <v>25</v>
      </c>
      <c r="C29" s="420"/>
      <c r="D29" s="420"/>
      <c r="E29" s="420"/>
      <c r="F29" s="420"/>
      <c r="G29" s="420"/>
      <c r="H29" s="420"/>
      <c r="I29" s="420"/>
      <c r="J29" s="420"/>
      <c r="K29" s="420"/>
      <c r="L29" s="420"/>
      <c r="M29" s="420"/>
      <c r="N29" s="420"/>
      <c r="O29" s="420"/>
      <c r="P29" s="432"/>
      <c r="Q29" s="438">
        <v>21097</v>
      </c>
      <c r="R29" s="450"/>
      <c r="S29" s="450"/>
      <c r="T29" s="450"/>
      <c r="U29" s="450"/>
      <c r="V29" s="450">
        <v>20317</v>
      </c>
      <c r="W29" s="450"/>
      <c r="X29" s="450"/>
      <c r="Y29" s="450"/>
      <c r="Z29" s="450"/>
      <c r="AA29" s="450">
        <v>780</v>
      </c>
      <c r="AB29" s="450"/>
      <c r="AC29" s="450"/>
      <c r="AD29" s="450"/>
      <c r="AE29" s="461"/>
      <c r="AF29" s="507">
        <v>780</v>
      </c>
      <c r="AG29" s="456"/>
      <c r="AH29" s="456"/>
      <c r="AI29" s="456"/>
      <c r="AJ29" s="525"/>
      <c r="AK29" s="460">
        <v>3404</v>
      </c>
      <c r="AL29" s="450"/>
      <c r="AM29" s="450"/>
      <c r="AN29" s="450"/>
      <c r="AO29" s="450"/>
      <c r="AP29" s="450" t="s">
        <v>197</v>
      </c>
      <c r="AQ29" s="450"/>
      <c r="AR29" s="450"/>
      <c r="AS29" s="450"/>
      <c r="AT29" s="450"/>
      <c r="AU29" s="450" t="s">
        <v>197</v>
      </c>
      <c r="AV29" s="450"/>
      <c r="AW29" s="450"/>
      <c r="AX29" s="450"/>
      <c r="AY29" s="450"/>
      <c r="AZ29" s="450" t="s">
        <v>197</v>
      </c>
      <c r="BA29" s="450"/>
      <c r="BB29" s="450"/>
      <c r="BC29" s="450"/>
      <c r="BD29" s="450"/>
      <c r="BE29" s="565"/>
      <c r="BF29" s="565"/>
      <c r="BG29" s="565"/>
      <c r="BH29" s="565"/>
      <c r="BI29" s="588"/>
      <c r="BJ29" s="378"/>
      <c r="BK29" s="378"/>
      <c r="BL29" s="378"/>
      <c r="BM29" s="378"/>
      <c r="BN29" s="378"/>
      <c r="BO29" s="377"/>
      <c r="BP29" s="377"/>
      <c r="BQ29" s="373">
        <v>23</v>
      </c>
      <c r="BR29" s="637"/>
      <c r="BS29" s="400"/>
      <c r="BT29" s="420"/>
      <c r="BU29" s="420"/>
      <c r="BV29" s="420"/>
      <c r="BW29" s="420"/>
      <c r="BX29" s="420"/>
      <c r="BY29" s="420"/>
      <c r="BZ29" s="420"/>
      <c r="CA29" s="420"/>
      <c r="CB29" s="420"/>
      <c r="CC29" s="420"/>
      <c r="CD29" s="420"/>
      <c r="CE29" s="420"/>
      <c r="CF29" s="420"/>
      <c r="CG29" s="432"/>
      <c r="CH29" s="444"/>
      <c r="CI29" s="456"/>
      <c r="CJ29" s="456"/>
      <c r="CK29" s="456"/>
      <c r="CL29" s="681"/>
      <c r="CM29" s="444"/>
      <c r="CN29" s="456"/>
      <c r="CO29" s="456"/>
      <c r="CP29" s="456"/>
      <c r="CQ29" s="681"/>
      <c r="CR29" s="444"/>
      <c r="CS29" s="456"/>
      <c r="CT29" s="456"/>
      <c r="CU29" s="456"/>
      <c r="CV29" s="681"/>
      <c r="CW29" s="444"/>
      <c r="CX29" s="456"/>
      <c r="CY29" s="456"/>
      <c r="CZ29" s="456"/>
      <c r="DA29" s="681"/>
      <c r="DB29" s="444"/>
      <c r="DC29" s="456"/>
      <c r="DD29" s="456"/>
      <c r="DE29" s="456"/>
      <c r="DF29" s="681"/>
      <c r="DG29" s="444"/>
      <c r="DH29" s="456"/>
      <c r="DI29" s="456"/>
      <c r="DJ29" s="456"/>
      <c r="DK29" s="681"/>
      <c r="DL29" s="444"/>
      <c r="DM29" s="456"/>
      <c r="DN29" s="456"/>
      <c r="DO29" s="456"/>
      <c r="DP29" s="681"/>
      <c r="DQ29" s="444"/>
      <c r="DR29" s="456"/>
      <c r="DS29" s="456"/>
      <c r="DT29" s="456"/>
      <c r="DU29" s="681"/>
      <c r="DV29" s="400"/>
      <c r="DW29" s="420"/>
      <c r="DX29" s="420"/>
      <c r="DY29" s="420"/>
      <c r="DZ29" s="717"/>
      <c r="EA29" s="365"/>
    </row>
    <row r="30" spans="1:131" ht="26.25" customHeight="1">
      <c r="A30" s="376">
        <v>3</v>
      </c>
      <c r="B30" s="400" t="s">
        <v>221</v>
      </c>
      <c r="C30" s="420"/>
      <c r="D30" s="420"/>
      <c r="E30" s="420"/>
      <c r="F30" s="420"/>
      <c r="G30" s="420"/>
      <c r="H30" s="420"/>
      <c r="I30" s="420"/>
      <c r="J30" s="420"/>
      <c r="K30" s="420"/>
      <c r="L30" s="420"/>
      <c r="M30" s="420"/>
      <c r="N30" s="420"/>
      <c r="O30" s="420"/>
      <c r="P30" s="432"/>
      <c r="Q30" s="438">
        <v>2650</v>
      </c>
      <c r="R30" s="450"/>
      <c r="S30" s="450"/>
      <c r="T30" s="450"/>
      <c r="U30" s="450"/>
      <c r="V30" s="450">
        <v>2570</v>
      </c>
      <c r="W30" s="450"/>
      <c r="X30" s="450"/>
      <c r="Y30" s="450"/>
      <c r="Z30" s="450"/>
      <c r="AA30" s="450">
        <v>80</v>
      </c>
      <c r="AB30" s="450"/>
      <c r="AC30" s="450"/>
      <c r="AD30" s="450"/>
      <c r="AE30" s="461"/>
      <c r="AF30" s="507">
        <v>80</v>
      </c>
      <c r="AG30" s="456"/>
      <c r="AH30" s="456"/>
      <c r="AI30" s="456"/>
      <c r="AJ30" s="525"/>
      <c r="AK30" s="460">
        <v>679</v>
      </c>
      <c r="AL30" s="450"/>
      <c r="AM30" s="450"/>
      <c r="AN30" s="450"/>
      <c r="AO30" s="450"/>
      <c r="AP30" s="450" t="s">
        <v>197</v>
      </c>
      <c r="AQ30" s="450"/>
      <c r="AR30" s="450"/>
      <c r="AS30" s="450"/>
      <c r="AT30" s="450"/>
      <c r="AU30" s="450" t="s">
        <v>197</v>
      </c>
      <c r="AV30" s="450"/>
      <c r="AW30" s="450"/>
      <c r="AX30" s="450"/>
      <c r="AY30" s="450"/>
      <c r="AZ30" s="450" t="s">
        <v>197</v>
      </c>
      <c r="BA30" s="450"/>
      <c r="BB30" s="450"/>
      <c r="BC30" s="450"/>
      <c r="BD30" s="450"/>
      <c r="BE30" s="565"/>
      <c r="BF30" s="565"/>
      <c r="BG30" s="565"/>
      <c r="BH30" s="565"/>
      <c r="BI30" s="588"/>
      <c r="BJ30" s="378"/>
      <c r="BK30" s="378"/>
      <c r="BL30" s="378"/>
      <c r="BM30" s="378"/>
      <c r="BN30" s="378"/>
      <c r="BO30" s="377"/>
      <c r="BP30" s="377"/>
      <c r="BQ30" s="373">
        <v>24</v>
      </c>
      <c r="BR30" s="637"/>
      <c r="BS30" s="400"/>
      <c r="BT30" s="420"/>
      <c r="BU30" s="420"/>
      <c r="BV30" s="420"/>
      <c r="BW30" s="420"/>
      <c r="BX30" s="420"/>
      <c r="BY30" s="420"/>
      <c r="BZ30" s="420"/>
      <c r="CA30" s="420"/>
      <c r="CB30" s="420"/>
      <c r="CC30" s="420"/>
      <c r="CD30" s="420"/>
      <c r="CE30" s="420"/>
      <c r="CF30" s="420"/>
      <c r="CG30" s="432"/>
      <c r="CH30" s="444"/>
      <c r="CI30" s="456"/>
      <c r="CJ30" s="456"/>
      <c r="CK30" s="456"/>
      <c r="CL30" s="681"/>
      <c r="CM30" s="444"/>
      <c r="CN30" s="456"/>
      <c r="CO30" s="456"/>
      <c r="CP30" s="456"/>
      <c r="CQ30" s="681"/>
      <c r="CR30" s="444"/>
      <c r="CS30" s="456"/>
      <c r="CT30" s="456"/>
      <c r="CU30" s="456"/>
      <c r="CV30" s="681"/>
      <c r="CW30" s="444"/>
      <c r="CX30" s="456"/>
      <c r="CY30" s="456"/>
      <c r="CZ30" s="456"/>
      <c r="DA30" s="681"/>
      <c r="DB30" s="444"/>
      <c r="DC30" s="456"/>
      <c r="DD30" s="456"/>
      <c r="DE30" s="456"/>
      <c r="DF30" s="681"/>
      <c r="DG30" s="444"/>
      <c r="DH30" s="456"/>
      <c r="DI30" s="456"/>
      <c r="DJ30" s="456"/>
      <c r="DK30" s="681"/>
      <c r="DL30" s="444"/>
      <c r="DM30" s="456"/>
      <c r="DN30" s="456"/>
      <c r="DO30" s="456"/>
      <c r="DP30" s="681"/>
      <c r="DQ30" s="444"/>
      <c r="DR30" s="456"/>
      <c r="DS30" s="456"/>
      <c r="DT30" s="456"/>
      <c r="DU30" s="681"/>
      <c r="DV30" s="400"/>
      <c r="DW30" s="420"/>
      <c r="DX30" s="420"/>
      <c r="DY30" s="420"/>
      <c r="DZ30" s="717"/>
      <c r="EA30" s="365"/>
    </row>
    <row r="31" spans="1:131" ht="26.25" customHeight="1">
      <c r="A31" s="376">
        <v>4</v>
      </c>
      <c r="B31" s="400" t="s">
        <v>455</v>
      </c>
      <c r="C31" s="420"/>
      <c r="D31" s="420"/>
      <c r="E31" s="420"/>
      <c r="F31" s="420"/>
      <c r="G31" s="420"/>
      <c r="H31" s="420"/>
      <c r="I31" s="420"/>
      <c r="J31" s="420"/>
      <c r="K31" s="420"/>
      <c r="L31" s="420"/>
      <c r="M31" s="420"/>
      <c r="N31" s="420"/>
      <c r="O31" s="420"/>
      <c r="P31" s="432"/>
      <c r="Q31" s="438">
        <v>3729</v>
      </c>
      <c r="R31" s="450"/>
      <c r="S31" s="450"/>
      <c r="T31" s="450"/>
      <c r="U31" s="450"/>
      <c r="V31" s="450">
        <v>3554</v>
      </c>
      <c r="W31" s="450"/>
      <c r="X31" s="450"/>
      <c r="Y31" s="450"/>
      <c r="Z31" s="450"/>
      <c r="AA31" s="450">
        <v>175</v>
      </c>
      <c r="AB31" s="450"/>
      <c r="AC31" s="450"/>
      <c r="AD31" s="450"/>
      <c r="AE31" s="461"/>
      <c r="AF31" s="507">
        <v>4030</v>
      </c>
      <c r="AG31" s="456"/>
      <c r="AH31" s="456"/>
      <c r="AI31" s="456"/>
      <c r="AJ31" s="525"/>
      <c r="AK31" s="460">
        <v>273</v>
      </c>
      <c r="AL31" s="450"/>
      <c r="AM31" s="450"/>
      <c r="AN31" s="450"/>
      <c r="AO31" s="450"/>
      <c r="AP31" s="450">
        <v>19090</v>
      </c>
      <c r="AQ31" s="450"/>
      <c r="AR31" s="450"/>
      <c r="AS31" s="450"/>
      <c r="AT31" s="450"/>
      <c r="AU31" s="450">
        <v>1871</v>
      </c>
      <c r="AV31" s="450"/>
      <c r="AW31" s="450"/>
      <c r="AX31" s="450"/>
      <c r="AY31" s="450"/>
      <c r="AZ31" s="450" t="s">
        <v>197</v>
      </c>
      <c r="BA31" s="450"/>
      <c r="BB31" s="450"/>
      <c r="BC31" s="450"/>
      <c r="BD31" s="450"/>
      <c r="BE31" s="565" t="s">
        <v>456</v>
      </c>
      <c r="BF31" s="565"/>
      <c r="BG31" s="565"/>
      <c r="BH31" s="565"/>
      <c r="BI31" s="588"/>
      <c r="BJ31" s="378"/>
      <c r="BK31" s="378"/>
      <c r="BL31" s="378"/>
      <c r="BM31" s="378"/>
      <c r="BN31" s="378"/>
      <c r="BO31" s="377"/>
      <c r="BP31" s="377"/>
      <c r="BQ31" s="373">
        <v>25</v>
      </c>
      <c r="BR31" s="637"/>
      <c r="BS31" s="400"/>
      <c r="BT31" s="420"/>
      <c r="BU31" s="420"/>
      <c r="BV31" s="420"/>
      <c r="BW31" s="420"/>
      <c r="BX31" s="420"/>
      <c r="BY31" s="420"/>
      <c r="BZ31" s="420"/>
      <c r="CA31" s="420"/>
      <c r="CB31" s="420"/>
      <c r="CC31" s="420"/>
      <c r="CD31" s="420"/>
      <c r="CE31" s="420"/>
      <c r="CF31" s="420"/>
      <c r="CG31" s="432"/>
      <c r="CH31" s="444"/>
      <c r="CI31" s="456"/>
      <c r="CJ31" s="456"/>
      <c r="CK31" s="456"/>
      <c r="CL31" s="681"/>
      <c r="CM31" s="444"/>
      <c r="CN31" s="456"/>
      <c r="CO31" s="456"/>
      <c r="CP31" s="456"/>
      <c r="CQ31" s="681"/>
      <c r="CR31" s="444"/>
      <c r="CS31" s="456"/>
      <c r="CT31" s="456"/>
      <c r="CU31" s="456"/>
      <c r="CV31" s="681"/>
      <c r="CW31" s="444"/>
      <c r="CX31" s="456"/>
      <c r="CY31" s="456"/>
      <c r="CZ31" s="456"/>
      <c r="DA31" s="681"/>
      <c r="DB31" s="444"/>
      <c r="DC31" s="456"/>
      <c r="DD31" s="456"/>
      <c r="DE31" s="456"/>
      <c r="DF31" s="681"/>
      <c r="DG31" s="444"/>
      <c r="DH31" s="456"/>
      <c r="DI31" s="456"/>
      <c r="DJ31" s="456"/>
      <c r="DK31" s="681"/>
      <c r="DL31" s="444"/>
      <c r="DM31" s="456"/>
      <c r="DN31" s="456"/>
      <c r="DO31" s="456"/>
      <c r="DP31" s="681"/>
      <c r="DQ31" s="444"/>
      <c r="DR31" s="456"/>
      <c r="DS31" s="456"/>
      <c r="DT31" s="456"/>
      <c r="DU31" s="681"/>
      <c r="DV31" s="400"/>
      <c r="DW31" s="420"/>
      <c r="DX31" s="420"/>
      <c r="DY31" s="420"/>
      <c r="DZ31" s="717"/>
      <c r="EA31" s="365"/>
    </row>
    <row r="32" spans="1:131" ht="26.25" customHeight="1">
      <c r="A32" s="376">
        <v>5</v>
      </c>
      <c r="B32" s="400" t="s">
        <v>347</v>
      </c>
      <c r="C32" s="420"/>
      <c r="D32" s="420"/>
      <c r="E32" s="420"/>
      <c r="F32" s="420"/>
      <c r="G32" s="420"/>
      <c r="H32" s="420"/>
      <c r="I32" s="420"/>
      <c r="J32" s="420"/>
      <c r="K32" s="420"/>
      <c r="L32" s="420"/>
      <c r="M32" s="420"/>
      <c r="N32" s="420"/>
      <c r="O32" s="420"/>
      <c r="P32" s="432"/>
      <c r="Q32" s="438">
        <v>5108</v>
      </c>
      <c r="R32" s="450"/>
      <c r="S32" s="450"/>
      <c r="T32" s="450"/>
      <c r="U32" s="450"/>
      <c r="V32" s="450">
        <v>5032</v>
      </c>
      <c r="W32" s="450"/>
      <c r="X32" s="450"/>
      <c r="Y32" s="450"/>
      <c r="Z32" s="450"/>
      <c r="AA32" s="450">
        <v>76</v>
      </c>
      <c r="AB32" s="450"/>
      <c r="AC32" s="450"/>
      <c r="AD32" s="450"/>
      <c r="AE32" s="461"/>
      <c r="AF32" s="507">
        <v>1671</v>
      </c>
      <c r="AG32" s="456"/>
      <c r="AH32" s="456"/>
      <c r="AI32" s="456"/>
      <c r="AJ32" s="525"/>
      <c r="AK32" s="460">
        <v>1756</v>
      </c>
      <c r="AL32" s="450"/>
      <c r="AM32" s="450"/>
      <c r="AN32" s="450"/>
      <c r="AO32" s="450"/>
      <c r="AP32" s="450">
        <v>28229</v>
      </c>
      <c r="AQ32" s="450"/>
      <c r="AR32" s="450"/>
      <c r="AS32" s="450"/>
      <c r="AT32" s="450"/>
      <c r="AU32" s="450">
        <v>11659</v>
      </c>
      <c r="AV32" s="450"/>
      <c r="AW32" s="450"/>
      <c r="AX32" s="450"/>
      <c r="AY32" s="450"/>
      <c r="AZ32" s="450" t="s">
        <v>197</v>
      </c>
      <c r="BA32" s="450"/>
      <c r="BB32" s="450"/>
      <c r="BC32" s="450"/>
      <c r="BD32" s="450"/>
      <c r="BE32" s="565" t="s">
        <v>456</v>
      </c>
      <c r="BF32" s="565"/>
      <c r="BG32" s="565"/>
      <c r="BH32" s="565"/>
      <c r="BI32" s="588"/>
      <c r="BJ32" s="378"/>
      <c r="BK32" s="378"/>
      <c r="BL32" s="378"/>
      <c r="BM32" s="378"/>
      <c r="BN32" s="378"/>
      <c r="BO32" s="377"/>
      <c r="BP32" s="377"/>
      <c r="BQ32" s="373">
        <v>26</v>
      </c>
      <c r="BR32" s="637"/>
      <c r="BS32" s="400"/>
      <c r="BT32" s="420"/>
      <c r="BU32" s="420"/>
      <c r="BV32" s="420"/>
      <c r="BW32" s="420"/>
      <c r="BX32" s="420"/>
      <c r="BY32" s="420"/>
      <c r="BZ32" s="420"/>
      <c r="CA32" s="420"/>
      <c r="CB32" s="420"/>
      <c r="CC32" s="420"/>
      <c r="CD32" s="420"/>
      <c r="CE32" s="420"/>
      <c r="CF32" s="420"/>
      <c r="CG32" s="432"/>
      <c r="CH32" s="444"/>
      <c r="CI32" s="456"/>
      <c r="CJ32" s="456"/>
      <c r="CK32" s="456"/>
      <c r="CL32" s="681"/>
      <c r="CM32" s="444"/>
      <c r="CN32" s="456"/>
      <c r="CO32" s="456"/>
      <c r="CP32" s="456"/>
      <c r="CQ32" s="681"/>
      <c r="CR32" s="444"/>
      <c r="CS32" s="456"/>
      <c r="CT32" s="456"/>
      <c r="CU32" s="456"/>
      <c r="CV32" s="681"/>
      <c r="CW32" s="444"/>
      <c r="CX32" s="456"/>
      <c r="CY32" s="456"/>
      <c r="CZ32" s="456"/>
      <c r="DA32" s="681"/>
      <c r="DB32" s="444"/>
      <c r="DC32" s="456"/>
      <c r="DD32" s="456"/>
      <c r="DE32" s="456"/>
      <c r="DF32" s="681"/>
      <c r="DG32" s="444"/>
      <c r="DH32" s="456"/>
      <c r="DI32" s="456"/>
      <c r="DJ32" s="456"/>
      <c r="DK32" s="681"/>
      <c r="DL32" s="444"/>
      <c r="DM32" s="456"/>
      <c r="DN32" s="456"/>
      <c r="DO32" s="456"/>
      <c r="DP32" s="681"/>
      <c r="DQ32" s="444"/>
      <c r="DR32" s="456"/>
      <c r="DS32" s="456"/>
      <c r="DT32" s="456"/>
      <c r="DU32" s="681"/>
      <c r="DV32" s="400"/>
      <c r="DW32" s="420"/>
      <c r="DX32" s="420"/>
      <c r="DY32" s="420"/>
      <c r="DZ32" s="717"/>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6"/>
      <c r="BA33" s="596"/>
      <c r="BB33" s="596"/>
      <c r="BC33" s="596"/>
      <c r="BD33" s="596"/>
      <c r="BE33" s="565"/>
      <c r="BF33" s="565"/>
      <c r="BG33" s="565"/>
      <c r="BH33" s="565"/>
      <c r="BI33" s="588"/>
      <c r="BJ33" s="378"/>
      <c r="BK33" s="378"/>
      <c r="BL33" s="378"/>
      <c r="BM33" s="378"/>
      <c r="BN33" s="378"/>
      <c r="BO33" s="377"/>
      <c r="BP33" s="377"/>
      <c r="BQ33" s="373">
        <v>27</v>
      </c>
      <c r="BR33" s="637"/>
      <c r="BS33" s="400"/>
      <c r="BT33" s="420"/>
      <c r="BU33" s="420"/>
      <c r="BV33" s="420"/>
      <c r="BW33" s="420"/>
      <c r="BX33" s="420"/>
      <c r="BY33" s="420"/>
      <c r="BZ33" s="420"/>
      <c r="CA33" s="420"/>
      <c r="CB33" s="420"/>
      <c r="CC33" s="420"/>
      <c r="CD33" s="420"/>
      <c r="CE33" s="420"/>
      <c r="CF33" s="420"/>
      <c r="CG33" s="432"/>
      <c r="CH33" s="444"/>
      <c r="CI33" s="456"/>
      <c r="CJ33" s="456"/>
      <c r="CK33" s="456"/>
      <c r="CL33" s="681"/>
      <c r="CM33" s="444"/>
      <c r="CN33" s="456"/>
      <c r="CO33" s="456"/>
      <c r="CP33" s="456"/>
      <c r="CQ33" s="681"/>
      <c r="CR33" s="444"/>
      <c r="CS33" s="456"/>
      <c r="CT33" s="456"/>
      <c r="CU33" s="456"/>
      <c r="CV33" s="681"/>
      <c r="CW33" s="444"/>
      <c r="CX33" s="456"/>
      <c r="CY33" s="456"/>
      <c r="CZ33" s="456"/>
      <c r="DA33" s="681"/>
      <c r="DB33" s="444"/>
      <c r="DC33" s="456"/>
      <c r="DD33" s="456"/>
      <c r="DE33" s="456"/>
      <c r="DF33" s="681"/>
      <c r="DG33" s="444"/>
      <c r="DH33" s="456"/>
      <c r="DI33" s="456"/>
      <c r="DJ33" s="456"/>
      <c r="DK33" s="681"/>
      <c r="DL33" s="444"/>
      <c r="DM33" s="456"/>
      <c r="DN33" s="456"/>
      <c r="DO33" s="456"/>
      <c r="DP33" s="681"/>
      <c r="DQ33" s="444"/>
      <c r="DR33" s="456"/>
      <c r="DS33" s="456"/>
      <c r="DT33" s="456"/>
      <c r="DU33" s="681"/>
      <c r="DV33" s="400"/>
      <c r="DW33" s="420"/>
      <c r="DX33" s="420"/>
      <c r="DY33" s="420"/>
      <c r="DZ33" s="717"/>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6"/>
      <c r="BA34" s="596"/>
      <c r="BB34" s="596"/>
      <c r="BC34" s="596"/>
      <c r="BD34" s="596"/>
      <c r="BE34" s="565"/>
      <c r="BF34" s="565"/>
      <c r="BG34" s="565"/>
      <c r="BH34" s="565"/>
      <c r="BI34" s="588"/>
      <c r="BJ34" s="378"/>
      <c r="BK34" s="378"/>
      <c r="BL34" s="378"/>
      <c r="BM34" s="378"/>
      <c r="BN34" s="378"/>
      <c r="BO34" s="377"/>
      <c r="BP34" s="377"/>
      <c r="BQ34" s="373">
        <v>28</v>
      </c>
      <c r="BR34" s="637"/>
      <c r="BS34" s="400"/>
      <c r="BT34" s="420"/>
      <c r="BU34" s="420"/>
      <c r="BV34" s="420"/>
      <c r="BW34" s="420"/>
      <c r="BX34" s="420"/>
      <c r="BY34" s="420"/>
      <c r="BZ34" s="420"/>
      <c r="CA34" s="420"/>
      <c r="CB34" s="420"/>
      <c r="CC34" s="420"/>
      <c r="CD34" s="420"/>
      <c r="CE34" s="420"/>
      <c r="CF34" s="420"/>
      <c r="CG34" s="432"/>
      <c r="CH34" s="444"/>
      <c r="CI34" s="456"/>
      <c r="CJ34" s="456"/>
      <c r="CK34" s="456"/>
      <c r="CL34" s="681"/>
      <c r="CM34" s="444"/>
      <c r="CN34" s="456"/>
      <c r="CO34" s="456"/>
      <c r="CP34" s="456"/>
      <c r="CQ34" s="681"/>
      <c r="CR34" s="444"/>
      <c r="CS34" s="456"/>
      <c r="CT34" s="456"/>
      <c r="CU34" s="456"/>
      <c r="CV34" s="681"/>
      <c r="CW34" s="444"/>
      <c r="CX34" s="456"/>
      <c r="CY34" s="456"/>
      <c r="CZ34" s="456"/>
      <c r="DA34" s="681"/>
      <c r="DB34" s="444"/>
      <c r="DC34" s="456"/>
      <c r="DD34" s="456"/>
      <c r="DE34" s="456"/>
      <c r="DF34" s="681"/>
      <c r="DG34" s="444"/>
      <c r="DH34" s="456"/>
      <c r="DI34" s="456"/>
      <c r="DJ34" s="456"/>
      <c r="DK34" s="681"/>
      <c r="DL34" s="444"/>
      <c r="DM34" s="456"/>
      <c r="DN34" s="456"/>
      <c r="DO34" s="456"/>
      <c r="DP34" s="681"/>
      <c r="DQ34" s="444"/>
      <c r="DR34" s="456"/>
      <c r="DS34" s="456"/>
      <c r="DT34" s="456"/>
      <c r="DU34" s="681"/>
      <c r="DV34" s="400"/>
      <c r="DW34" s="420"/>
      <c r="DX34" s="420"/>
      <c r="DY34" s="420"/>
      <c r="DZ34" s="717"/>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6"/>
      <c r="BA35" s="596"/>
      <c r="BB35" s="596"/>
      <c r="BC35" s="596"/>
      <c r="BD35" s="596"/>
      <c r="BE35" s="565"/>
      <c r="BF35" s="565"/>
      <c r="BG35" s="565"/>
      <c r="BH35" s="565"/>
      <c r="BI35" s="588"/>
      <c r="BJ35" s="378"/>
      <c r="BK35" s="378"/>
      <c r="BL35" s="378"/>
      <c r="BM35" s="378"/>
      <c r="BN35" s="378"/>
      <c r="BO35" s="377"/>
      <c r="BP35" s="377"/>
      <c r="BQ35" s="373">
        <v>29</v>
      </c>
      <c r="BR35" s="637"/>
      <c r="BS35" s="400"/>
      <c r="BT35" s="420"/>
      <c r="BU35" s="420"/>
      <c r="BV35" s="420"/>
      <c r="BW35" s="420"/>
      <c r="BX35" s="420"/>
      <c r="BY35" s="420"/>
      <c r="BZ35" s="420"/>
      <c r="CA35" s="420"/>
      <c r="CB35" s="420"/>
      <c r="CC35" s="420"/>
      <c r="CD35" s="420"/>
      <c r="CE35" s="420"/>
      <c r="CF35" s="420"/>
      <c r="CG35" s="432"/>
      <c r="CH35" s="444"/>
      <c r="CI35" s="456"/>
      <c r="CJ35" s="456"/>
      <c r="CK35" s="456"/>
      <c r="CL35" s="681"/>
      <c r="CM35" s="444"/>
      <c r="CN35" s="456"/>
      <c r="CO35" s="456"/>
      <c r="CP35" s="456"/>
      <c r="CQ35" s="681"/>
      <c r="CR35" s="444"/>
      <c r="CS35" s="456"/>
      <c r="CT35" s="456"/>
      <c r="CU35" s="456"/>
      <c r="CV35" s="681"/>
      <c r="CW35" s="444"/>
      <c r="CX35" s="456"/>
      <c r="CY35" s="456"/>
      <c r="CZ35" s="456"/>
      <c r="DA35" s="681"/>
      <c r="DB35" s="444"/>
      <c r="DC35" s="456"/>
      <c r="DD35" s="456"/>
      <c r="DE35" s="456"/>
      <c r="DF35" s="681"/>
      <c r="DG35" s="444"/>
      <c r="DH35" s="456"/>
      <c r="DI35" s="456"/>
      <c r="DJ35" s="456"/>
      <c r="DK35" s="681"/>
      <c r="DL35" s="444"/>
      <c r="DM35" s="456"/>
      <c r="DN35" s="456"/>
      <c r="DO35" s="456"/>
      <c r="DP35" s="681"/>
      <c r="DQ35" s="444"/>
      <c r="DR35" s="456"/>
      <c r="DS35" s="456"/>
      <c r="DT35" s="456"/>
      <c r="DU35" s="681"/>
      <c r="DV35" s="400"/>
      <c r="DW35" s="420"/>
      <c r="DX35" s="420"/>
      <c r="DY35" s="420"/>
      <c r="DZ35" s="717"/>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6"/>
      <c r="BA36" s="596"/>
      <c r="BB36" s="596"/>
      <c r="BC36" s="596"/>
      <c r="BD36" s="596"/>
      <c r="BE36" s="565"/>
      <c r="BF36" s="565"/>
      <c r="BG36" s="565"/>
      <c r="BH36" s="565"/>
      <c r="BI36" s="588"/>
      <c r="BJ36" s="378"/>
      <c r="BK36" s="378"/>
      <c r="BL36" s="378"/>
      <c r="BM36" s="378"/>
      <c r="BN36" s="378"/>
      <c r="BO36" s="377"/>
      <c r="BP36" s="377"/>
      <c r="BQ36" s="373">
        <v>30</v>
      </c>
      <c r="BR36" s="637"/>
      <c r="BS36" s="400"/>
      <c r="BT36" s="420"/>
      <c r="BU36" s="420"/>
      <c r="BV36" s="420"/>
      <c r="BW36" s="420"/>
      <c r="BX36" s="420"/>
      <c r="BY36" s="420"/>
      <c r="BZ36" s="420"/>
      <c r="CA36" s="420"/>
      <c r="CB36" s="420"/>
      <c r="CC36" s="420"/>
      <c r="CD36" s="420"/>
      <c r="CE36" s="420"/>
      <c r="CF36" s="420"/>
      <c r="CG36" s="432"/>
      <c r="CH36" s="444"/>
      <c r="CI36" s="456"/>
      <c r="CJ36" s="456"/>
      <c r="CK36" s="456"/>
      <c r="CL36" s="681"/>
      <c r="CM36" s="444"/>
      <c r="CN36" s="456"/>
      <c r="CO36" s="456"/>
      <c r="CP36" s="456"/>
      <c r="CQ36" s="681"/>
      <c r="CR36" s="444"/>
      <c r="CS36" s="456"/>
      <c r="CT36" s="456"/>
      <c r="CU36" s="456"/>
      <c r="CV36" s="681"/>
      <c r="CW36" s="444"/>
      <c r="CX36" s="456"/>
      <c r="CY36" s="456"/>
      <c r="CZ36" s="456"/>
      <c r="DA36" s="681"/>
      <c r="DB36" s="444"/>
      <c r="DC36" s="456"/>
      <c r="DD36" s="456"/>
      <c r="DE36" s="456"/>
      <c r="DF36" s="681"/>
      <c r="DG36" s="444"/>
      <c r="DH36" s="456"/>
      <c r="DI36" s="456"/>
      <c r="DJ36" s="456"/>
      <c r="DK36" s="681"/>
      <c r="DL36" s="444"/>
      <c r="DM36" s="456"/>
      <c r="DN36" s="456"/>
      <c r="DO36" s="456"/>
      <c r="DP36" s="681"/>
      <c r="DQ36" s="444"/>
      <c r="DR36" s="456"/>
      <c r="DS36" s="456"/>
      <c r="DT36" s="456"/>
      <c r="DU36" s="681"/>
      <c r="DV36" s="400"/>
      <c r="DW36" s="420"/>
      <c r="DX36" s="420"/>
      <c r="DY36" s="420"/>
      <c r="DZ36" s="717"/>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6"/>
      <c r="BA37" s="596"/>
      <c r="BB37" s="596"/>
      <c r="BC37" s="596"/>
      <c r="BD37" s="596"/>
      <c r="BE37" s="565"/>
      <c r="BF37" s="565"/>
      <c r="BG37" s="565"/>
      <c r="BH37" s="565"/>
      <c r="BI37" s="588"/>
      <c r="BJ37" s="378"/>
      <c r="BK37" s="378"/>
      <c r="BL37" s="378"/>
      <c r="BM37" s="378"/>
      <c r="BN37" s="378"/>
      <c r="BO37" s="377"/>
      <c r="BP37" s="377"/>
      <c r="BQ37" s="373">
        <v>31</v>
      </c>
      <c r="BR37" s="637"/>
      <c r="BS37" s="400"/>
      <c r="BT37" s="420"/>
      <c r="BU37" s="420"/>
      <c r="BV37" s="420"/>
      <c r="BW37" s="420"/>
      <c r="BX37" s="420"/>
      <c r="BY37" s="420"/>
      <c r="BZ37" s="420"/>
      <c r="CA37" s="420"/>
      <c r="CB37" s="420"/>
      <c r="CC37" s="420"/>
      <c r="CD37" s="420"/>
      <c r="CE37" s="420"/>
      <c r="CF37" s="420"/>
      <c r="CG37" s="432"/>
      <c r="CH37" s="444"/>
      <c r="CI37" s="456"/>
      <c r="CJ37" s="456"/>
      <c r="CK37" s="456"/>
      <c r="CL37" s="681"/>
      <c r="CM37" s="444"/>
      <c r="CN37" s="456"/>
      <c r="CO37" s="456"/>
      <c r="CP37" s="456"/>
      <c r="CQ37" s="681"/>
      <c r="CR37" s="444"/>
      <c r="CS37" s="456"/>
      <c r="CT37" s="456"/>
      <c r="CU37" s="456"/>
      <c r="CV37" s="681"/>
      <c r="CW37" s="444"/>
      <c r="CX37" s="456"/>
      <c r="CY37" s="456"/>
      <c r="CZ37" s="456"/>
      <c r="DA37" s="681"/>
      <c r="DB37" s="444"/>
      <c r="DC37" s="456"/>
      <c r="DD37" s="456"/>
      <c r="DE37" s="456"/>
      <c r="DF37" s="681"/>
      <c r="DG37" s="444"/>
      <c r="DH37" s="456"/>
      <c r="DI37" s="456"/>
      <c r="DJ37" s="456"/>
      <c r="DK37" s="681"/>
      <c r="DL37" s="444"/>
      <c r="DM37" s="456"/>
      <c r="DN37" s="456"/>
      <c r="DO37" s="456"/>
      <c r="DP37" s="681"/>
      <c r="DQ37" s="444"/>
      <c r="DR37" s="456"/>
      <c r="DS37" s="456"/>
      <c r="DT37" s="456"/>
      <c r="DU37" s="681"/>
      <c r="DV37" s="400"/>
      <c r="DW37" s="420"/>
      <c r="DX37" s="420"/>
      <c r="DY37" s="420"/>
      <c r="DZ37" s="717"/>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6"/>
      <c r="BA38" s="596"/>
      <c r="BB38" s="596"/>
      <c r="BC38" s="596"/>
      <c r="BD38" s="596"/>
      <c r="BE38" s="565"/>
      <c r="BF38" s="565"/>
      <c r="BG38" s="565"/>
      <c r="BH38" s="565"/>
      <c r="BI38" s="588"/>
      <c r="BJ38" s="378"/>
      <c r="BK38" s="378"/>
      <c r="BL38" s="378"/>
      <c r="BM38" s="378"/>
      <c r="BN38" s="378"/>
      <c r="BO38" s="377"/>
      <c r="BP38" s="377"/>
      <c r="BQ38" s="373">
        <v>32</v>
      </c>
      <c r="BR38" s="637"/>
      <c r="BS38" s="400"/>
      <c r="BT38" s="420"/>
      <c r="BU38" s="420"/>
      <c r="BV38" s="420"/>
      <c r="BW38" s="420"/>
      <c r="BX38" s="420"/>
      <c r="BY38" s="420"/>
      <c r="BZ38" s="420"/>
      <c r="CA38" s="420"/>
      <c r="CB38" s="420"/>
      <c r="CC38" s="420"/>
      <c r="CD38" s="420"/>
      <c r="CE38" s="420"/>
      <c r="CF38" s="420"/>
      <c r="CG38" s="432"/>
      <c r="CH38" s="444"/>
      <c r="CI38" s="456"/>
      <c r="CJ38" s="456"/>
      <c r="CK38" s="456"/>
      <c r="CL38" s="681"/>
      <c r="CM38" s="444"/>
      <c r="CN38" s="456"/>
      <c r="CO38" s="456"/>
      <c r="CP38" s="456"/>
      <c r="CQ38" s="681"/>
      <c r="CR38" s="444"/>
      <c r="CS38" s="456"/>
      <c r="CT38" s="456"/>
      <c r="CU38" s="456"/>
      <c r="CV38" s="681"/>
      <c r="CW38" s="444"/>
      <c r="CX38" s="456"/>
      <c r="CY38" s="456"/>
      <c r="CZ38" s="456"/>
      <c r="DA38" s="681"/>
      <c r="DB38" s="444"/>
      <c r="DC38" s="456"/>
      <c r="DD38" s="456"/>
      <c r="DE38" s="456"/>
      <c r="DF38" s="681"/>
      <c r="DG38" s="444"/>
      <c r="DH38" s="456"/>
      <c r="DI38" s="456"/>
      <c r="DJ38" s="456"/>
      <c r="DK38" s="681"/>
      <c r="DL38" s="444"/>
      <c r="DM38" s="456"/>
      <c r="DN38" s="456"/>
      <c r="DO38" s="456"/>
      <c r="DP38" s="681"/>
      <c r="DQ38" s="444"/>
      <c r="DR38" s="456"/>
      <c r="DS38" s="456"/>
      <c r="DT38" s="456"/>
      <c r="DU38" s="681"/>
      <c r="DV38" s="400"/>
      <c r="DW38" s="420"/>
      <c r="DX38" s="420"/>
      <c r="DY38" s="420"/>
      <c r="DZ38" s="717"/>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6"/>
      <c r="BA39" s="596"/>
      <c r="BB39" s="596"/>
      <c r="BC39" s="596"/>
      <c r="BD39" s="596"/>
      <c r="BE39" s="565"/>
      <c r="BF39" s="565"/>
      <c r="BG39" s="565"/>
      <c r="BH39" s="565"/>
      <c r="BI39" s="588"/>
      <c r="BJ39" s="378"/>
      <c r="BK39" s="378"/>
      <c r="BL39" s="378"/>
      <c r="BM39" s="378"/>
      <c r="BN39" s="378"/>
      <c r="BO39" s="377"/>
      <c r="BP39" s="377"/>
      <c r="BQ39" s="373">
        <v>33</v>
      </c>
      <c r="BR39" s="637"/>
      <c r="BS39" s="400"/>
      <c r="BT39" s="420"/>
      <c r="BU39" s="420"/>
      <c r="BV39" s="420"/>
      <c r="BW39" s="420"/>
      <c r="BX39" s="420"/>
      <c r="BY39" s="420"/>
      <c r="BZ39" s="420"/>
      <c r="CA39" s="420"/>
      <c r="CB39" s="420"/>
      <c r="CC39" s="420"/>
      <c r="CD39" s="420"/>
      <c r="CE39" s="420"/>
      <c r="CF39" s="420"/>
      <c r="CG39" s="432"/>
      <c r="CH39" s="444"/>
      <c r="CI39" s="456"/>
      <c r="CJ39" s="456"/>
      <c r="CK39" s="456"/>
      <c r="CL39" s="681"/>
      <c r="CM39" s="444"/>
      <c r="CN39" s="456"/>
      <c r="CO39" s="456"/>
      <c r="CP39" s="456"/>
      <c r="CQ39" s="681"/>
      <c r="CR39" s="444"/>
      <c r="CS39" s="456"/>
      <c r="CT39" s="456"/>
      <c r="CU39" s="456"/>
      <c r="CV39" s="681"/>
      <c r="CW39" s="444"/>
      <c r="CX39" s="456"/>
      <c r="CY39" s="456"/>
      <c r="CZ39" s="456"/>
      <c r="DA39" s="681"/>
      <c r="DB39" s="444"/>
      <c r="DC39" s="456"/>
      <c r="DD39" s="456"/>
      <c r="DE39" s="456"/>
      <c r="DF39" s="681"/>
      <c r="DG39" s="444"/>
      <c r="DH39" s="456"/>
      <c r="DI39" s="456"/>
      <c r="DJ39" s="456"/>
      <c r="DK39" s="681"/>
      <c r="DL39" s="444"/>
      <c r="DM39" s="456"/>
      <c r="DN39" s="456"/>
      <c r="DO39" s="456"/>
      <c r="DP39" s="681"/>
      <c r="DQ39" s="444"/>
      <c r="DR39" s="456"/>
      <c r="DS39" s="456"/>
      <c r="DT39" s="456"/>
      <c r="DU39" s="681"/>
      <c r="DV39" s="400"/>
      <c r="DW39" s="420"/>
      <c r="DX39" s="420"/>
      <c r="DY39" s="420"/>
      <c r="DZ39" s="717"/>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6"/>
      <c r="BA40" s="596"/>
      <c r="BB40" s="596"/>
      <c r="BC40" s="596"/>
      <c r="BD40" s="596"/>
      <c r="BE40" s="565"/>
      <c r="BF40" s="565"/>
      <c r="BG40" s="565"/>
      <c r="BH40" s="565"/>
      <c r="BI40" s="588"/>
      <c r="BJ40" s="378"/>
      <c r="BK40" s="378"/>
      <c r="BL40" s="378"/>
      <c r="BM40" s="378"/>
      <c r="BN40" s="378"/>
      <c r="BO40" s="377"/>
      <c r="BP40" s="377"/>
      <c r="BQ40" s="373">
        <v>34</v>
      </c>
      <c r="BR40" s="637"/>
      <c r="BS40" s="400"/>
      <c r="BT40" s="420"/>
      <c r="BU40" s="420"/>
      <c r="BV40" s="420"/>
      <c r="BW40" s="420"/>
      <c r="BX40" s="420"/>
      <c r="BY40" s="420"/>
      <c r="BZ40" s="420"/>
      <c r="CA40" s="420"/>
      <c r="CB40" s="420"/>
      <c r="CC40" s="420"/>
      <c r="CD40" s="420"/>
      <c r="CE40" s="420"/>
      <c r="CF40" s="420"/>
      <c r="CG40" s="432"/>
      <c r="CH40" s="444"/>
      <c r="CI40" s="456"/>
      <c r="CJ40" s="456"/>
      <c r="CK40" s="456"/>
      <c r="CL40" s="681"/>
      <c r="CM40" s="444"/>
      <c r="CN40" s="456"/>
      <c r="CO40" s="456"/>
      <c r="CP40" s="456"/>
      <c r="CQ40" s="681"/>
      <c r="CR40" s="444"/>
      <c r="CS40" s="456"/>
      <c r="CT40" s="456"/>
      <c r="CU40" s="456"/>
      <c r="CV40" s="681"/>
      <c r="CW40" s="444"/>
      <c r="CX40" s="456"/>
      <c r="CY40" s="456"/>
      <c r="CZ40" s="456"/>
      <c r="DA40" s="681"/>
      <c r="DB40" s="444"/>
      <c r="DC40" s="456"/>
      <c r="DD40" s="456"/>
      <c r="DE40" s="456"/>
      <c r="DF40" s="681"/>
      <c r="DG40" s="444"/>
      <c r="DH40" s="456"/>
      <c r="DI40" s="456"/>
      <c r="DJ40" s="456"/>
      <c r="DK40" s="681"/>
      <c r="DL40" s="444"/>
      <c r="DM40" s="456"/>
      <c r="DN40" s="456"/>
      <c r="DO40" s="456"/>
      <c r="DP40" s="681"/>
      <c r="DQ40" s="444"/>
      <c r="DR40" s="456"/>
      <c r="DS40" s="456"/>
      <c r="DT40" s="456"/>
      <c r="DU40" s="681"/>
      <c r="DV40" s="400"/>
      <c r="DW40" s="420"/>
      <c r="DX40" s="420"/>
      <c r="DY40" s="420"/>
      <c r="DZ40" s="717"/>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6"/>
      <c r="BA41" s="596"/>
      <c r="BB41" s="596"/>
      <c r="BC41" s="596"/>
      <c r="BD41" s="596"/>
      <c r="BE41" s="565"/>
      <c r="BF41" s="565"/>
      <c r="BG41" s="565"/>
      <c r="BH41" s="565"/>
      <c r="BI41" s="588"/>
      <c r="BJ41" s="378"/>
      <c r="BK41" s="378"/>
      <c r="BL41" s="378"/>
      <c r="BM41" s="378"/>
      <c r="BN41" s="378"/>
      <c r="BO41" s="377"/>
      <c r="BP41" s="377"/>
      <c r="BQ41" s="373">
        <v>35</v>
      </c>
      <c r="BR41" s="637"/>
      <c r="BS41" s="400"/>
      <c r="BT41" s="420"/>
      <c r="BU41" s="420"/>
      <c r="BV41" s="420"/>
      <c r="BW41" s="420"/>
      <c r="BX41" s="420"/>
      <c r="BY41" s="420"/>
      <c r="BZ41" s="420"/>
      <c r="CA41" s="420"/>
      <c r="CB41" s="420"/>
      <c r="CC41" s="420"/>
      <c r="CD41" s="420"/>
      <c r="CE41" s="420"/>
      <c r="CF41" s="420"/>
      <c r="CG41" s="432"/>
      <c r="CH41" s="444"/>
      <c r="CI41" s="456"/>
      <c r="CJ41" s="456"/>
      <c r="CK41" s="456"/>
      <c r="CL41" s="681"/>
      <c r="CM41" s="444"/>
      <c r="CN41" s="456"/>
      <c r="CO41" s="456"/>
      <c r="CP41" s="456"/>
      <c r="CQ41" s="681"/>
      <c r="CR41" s="444"/>
      <c r="CS41" s="456"/>
      <c r="CT41" s="456"/>
      <c r="CU41" s="456"/>
      <c r="CV41" s="681"/>
      <c r="CW41" s="444"/>
      <c r="CX41" s="456"/>
      <c r="CY41" s="456"/>
      <c r="CZ41" s="456"/>
      <c r="DA41" s="681"/>
      <c r="DB41" s="444"/>
      <c r="DC41" s="456"/>
      <c r="DD41" s="456"/>
      <c r="DE41" s="456"/>
      <c r="DF41" s="681"/>
      <c r="DG41" s="444"/>
      <c r="DH41" s="456"/>
      <c r="DI41" s="456"/>
      <c r="DJ41" s="456"/>
      <c r="DK41" s="681"/>
      <c r="DL41" s="444"/>
      <c r="DM41" s="456"/>
      <c r="DN41" s="456"/>
      <c r="DO41" s="456"/>
      <c r="DP41" s="681"/>
      <c r="DQ41" s="444"/>
      <c r="DR41" s="456"/>
      <c r="DS41" s="456"/>
      <c r="DT41" s="456"/>
      <c r="DU41" s="681"/>
      <c r="DV41" s="400"/>
      <c r="DW41" s="420"/>
      <c r="DX41" s="420"/>
      <c r="DY41" s="420"/>
      <c r="DZ41" s="717"/>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6"/>
      <c r="BA42" s="596"/>
      <c r="BB42" s="596"/>
      <c r="BC42" s="596"/>
      <c r="BD42" s="596"/>
      <c r="BE42" s="565"/>
      <c r="BF42" s="565"/>
      <c r="BG42" s="565"/>
      <c r="BH42" s="565"/>
      <c r="BI42" s="588"/>
      <c r="BJ42" s="378"/>
      <c r="BK42" s="378"/>
      <c r="BL42" s="378"/>
      <c r="BM42" s="378"/>
      <c r="BN42" s="378"/>
      <c r="BO42" s="377"/>
      <c r="BP42" s="377"/>
      <c r="BQ42" s="373">
        <v>36</v>
      </c>
      <c r="BR42" s="637"/>
      <c r="BS42" s="400"/>
      <c r="BT42" s="420"/>
      <c r="BU42" s="420"/>
      <c r="BV42" s="420"/>
      <c r="BW42" s="420"/>
      <c r="BX42" s="420"/>
      <c r="BY42" s="420"/>
      <c r="BZ42" s="420"/>
      <c r="CA42" s="420"/>
      <c r="CB42" s="420"/>
      <c r="CC42" s="420"/>
      <c r="CD42" s="420"/>
      <c r="CE42" s="420"/>
      <c r="CF42" s="420"/>
      <c r="CG42" s="432"/>
      <c r="CH42" s="444"/>
      <c r="CI42" s="456"/>
      <c r="CJ42" s="456"/>
      <c r="CK42" s="456"/>
      <c r="CL42" s="681"/>
      <c r="CM42" s="444"/>
      <c r="CN42" s="456"/>
      <c r="CO42" s="456"/>
      <c r="CP42" s="456"/>
      <c r="CQ42" s="681"/>
      <c r="CR42" s="444"/>
      <c r="CS42" s="456"/>
      <c r="CT42" s="456"/>
      <c r="CU42" s="456"/>
      <c r="CV42" s="681"/>
      <c r="CW42" s="444"/>
      <c r="CX42" s="456"/>
      <c r="CY42" s="456"/>
      <c r="CZ42" s="456"/>
      <c r="DA42" s="681"/>
      <c r="DB42" s="444"/>
      <c r="DC42" s="456"/>
      <c r="DD42" s="456"/>
      <c r="DE42" s="456"/>
      <c r="DF42" s="681"/>
      <c r="DG42" s="444"/>
      <c r="DH42" s="456"/>
      <c r="DI42" s="456"/>
      <c r="DJ42" s="456"/>
      <c r="DK42" s="681"/>
      <c r="DL42" s="444"/>
      <c r="DM42" s="456"/>
      <c r="DN42" s="456"/>
      <c r="DO42" s="456"/>
      <c r="DP42" s="681"/>
      <c r="DQ42" s="444"/>
      <c r="DR42" s="456"/>
      <c r="DS42" s="456"/>
      <c r="DT42" s="456"/>
      <c r="DU42" s="681"/>
      <c r="DV42" s="400"/>
      <c r="DW42" s="420"/>
      <c r="DX42" s="420"/>
      <c r="DY42" s="420"/>
      <c r="DZ42" s="717"/>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6"/>
      <c r="BA43" s="596"/>
      <c r="BB43" s="596"/>
      <c r="BC43" s="596"/>
      <c r="BD43" s="596"/>
      <c r="BE43" s="565"/>
      <c r="BF43" s="565"/>
      <c r="BG43" s="565"/>
      <c r="BH43" s="565"/>
      <c r="BI43" s="588"/>
      <c r="BJ43" s="378"/>
      <c r="BK43" s="378"/>
      <c r="BL43" s="378"/>
      <c r="BM43" s="378"/>
      <c r="BN43" s="378"/>
      <c r="BO43" s="377"/>
      <c r="BP43" s="377"/>
      <c r="BQ43" s="373">
        <v>37</v>
      </c>
      <c r="BR43" s="637"/>
      <c r="BS43" s="400"/>
      <c r="BT43" s="420"/>
      <c r="BU43" s="420"/>
      <c r="BV43" s="420"/>
      <c r="BW43" s="420"/>
      <c r="BX43" s="420"/>
      <c r="BY43" s="420"/>
      <c r="BZ43" s="420"/>
      <c r="CA43" s="420"/>
      <c r="CB43" s="420"/>
      <c r="CC43" s="420"/>
      <c r="CD43" s="420"/>
      <c r="CE43" s="420"/>
      <c r="CF43" s="420"/>
      <c r="CG43" s="432"/>
      <c r="CH43" s="444"/>
      <c r="CI43" s="456"/>
      <c r="CJ43" s="456"/>
      <c r="CK43" s="456"/>
      <c r="CL43" s="681"/>
      <c r="CM43" s="444"/>
      <c r="CN43" s="456"/>
      <c r="CO43" s="456"/>
      <c r="CP43" s="456"/>
      <c r="CQ43" s="681"/>
      <c r="CR43" s="444"/>
      <c r="CS43" s="456"/>
      <c r="CT43" s="456"/>
      <c r="CU43" s="456"/>
      <c r="CV43" s="681"/>
      <c r="CW43" s="444"/>
      <c r="CX43" s="456"/>
      <c r="CY43" s="456"/>
      <c r="CZ43" s="456"/>
      <c r="DA43" s="681"/>
      <c r="DB43" s="444"/>
      <c r="DC43" s="456"/>
      <c r="DD43" s="456"/>
      <c r="DE43" s="456"/>
      <c r="DF43" s="681"/>
      <c r="DG43" s="444"/>
      <c r="DH43" s="456"/>
      <c r="DI43" s="456"/>
      <c r="DJ43" s="456"/>
      <c r="DK43" s="681"/>
      <c r="DL43" s="444"/>
      <c r="DM43" s="456"/>
      <c r="DN43" s="456"/>
      <c r="DO43" s="456"/>
      <c r="DP43" s="681"/>
      <c r="DQ43" s="444"/>
      <c r="DR43" s="456"/>
      <c r="DS43" s="456"/>
      <c r="DT43" s="456"/>
      <c r="DU43" s="681"/>
      <c r="DV43" s="400"/>
      <c r="DW43" s="420"/>
      <c r="DX43" s="420"/>
      <c r="DY43" s="420"/>
      <c r="DZ43" s="717"/>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6"/>
      <c r="BA44" s="596"/>
      <c r="BB44" s="596"/>
      <c r="BC44" s="596"/>
      <c r="BD44" s="596"/>
      <c r="BE44" s="565"/>
      <c r="BF44" s="565"/>
      <c r="BG44" s="565"/>
      <c r="BH44" s="565"/>
      <c r="BI44" s="588"/>
      <c r="BJ44" s="378"/>
      <c r="BK44" s="378"/>
      <c r="BL44" s="378"/>
      <c r="BM44" s="378"/>
      <c r="BN44" s="378"/>
      <c r="BO44" s="377"/>
      <c r="BP44" s="377"/>
      <c r="BQ44" s="373">
        <v>38</v>
      </c>
      <c r="BR44" s="637"/>
      <c r="BS44" s="400"/>
      <c r="BT44" s="420"/>
      <c r="BU44" s="420"/>
      <c r="BV44" s="420"/>
      <c r="BW44" s="420"/>
      <c r="BX44" s="420"/>
      <c r="BY44" s="420"/>
      <c r="BZ44" s="420"/>
      <c r="CA44" s="420"/>
      <c r="CB44" s="420"/>
      <c r="CC44" s="420"/>
      <c r="CD44" s="420"/>
      <c r="CE44" s="420"/>
      <c r="CF44" s="420"/>
      <c r="CG44" s="432"/>
      <c r="CH44" s="444"/>
      <c r="CI44" s="456"/>
      <c r="CJ44" s="456"/>
      <c r="CK44" s="456"/>
      <c r="CL44" s="681"/>
      <c r="CM44" s="444"/>
      <c r="CN44" s="456"/>
      <c r="CO44" s="456"/>
      <c r="CP44" s="456"/>
      <c r="CQ44" s="681"/>
      <c r="CR44" s="444"/>
      <c r="CS44" s="456"/>
      <c r="CT44" s="456"/>
      <c r="CU44" s="456"/>
      <c r="CV44" s="681"/>
      <c r="CW44" s="444"/>
      <c r="CX44" s="456"/>
      <c r="CY44" s="456"/>
      <c r="CZ44" s="456"/>
      <c r="DA44" s="681"/>
      <c r="DB44" s="444"/>
      <c r="DC44" s="456"/>
      <c r="DD44" s="456"/>
      <c r="DE44" s="456"/>
      <c r="DF44" s="681"/>
      <c r="DG44" s="444"/>
      <c r="DH44" s="456"/>
      <c r="DI44" s="456"/>
      <c r="DJ44" s="456"/>
      <c r="DK44" s="681"/>
      <c r="DL44" s="444"/>
      <c r="DM44" s="456"/>
      <c r="DN44" s="456"/>
      <c r="DO44" s="456"/>
      <c r="DP44" s="681"/>
      <c r="DQ44" s="444"/>
      <c r="DR44" s="456"/>
      <c r="DS44" s="456"/>
      <c r="DT44" s="456"/>
      <c r="DU44" s="681"/>
      <c r="DV44" s="400"/>
      <c r="DW44" s="420"/>
      <c r="DX44" s="420"/>
      <c r="DY44" s="420"/>
      <c r="DZ44" s="717"/>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6"/>
      <c r="BA45" s="596"/>
      <c r="BB45" s="596"/>
      <c r="BC45" s="596"/>
      <c r="BD45" s="596"/>
      <c r="BE45" s="565"/>
      <c r="BF45" s="565"/>
      <c r="BG45" s="565"/>
      <c r="BH45" s="565"/>
      <c r="BI45" s="588"/>
      <c r="BJ45" s="378"/>
      <c r="BK45" s="378"/>
      <c r="BL45" s="378"/>
      <c r="BM45" s="378"/>
      <c r="BN45" s="378"/>
      <c r="BO45" s="377"/>
      <c r="BP45" s="377"/>
      <c r="BQ45" s="373">
        <v>39</v>
      </c>
      <c r="BR45" s="637"/>
      <c r="BS45" s="400"/>
      <c r="BT45" s="420"/>
      <c r="BU45" s="420"/>
      <c r="BV45" s="420"/>
      <c r="BW45" s="420"/>
      <c r="BX45" s="420"/>
      <c r="BY45" s="420"/>
      <c r="BZ45" s="420"/>
      <c r="CA45" s="420"/>
      <c r="CB45" s="420"/>
      <c r="CC45" s="420"/>
      <c r="CD45" s="420"/>
      <c r="CE45" s="420"/>
      <c r="CF45" s="420"/>
      <c r="CG45" s="432"/>
      <c r="CH45" s="444"/>
      <c r="CI45" s="456"/>
      <c r="CJ45" s="456"/>
      <c r="CK45" s="456"/>
      <c r="CL45" s="681"/>
      <c r="CM45" s="444"/>
      <c r="CN45" s="456"/>
      <c r="CO45" s="456"/>
      <c r="CP45" s="456"/>
      <c r="CQ45" s="681"/>
      <c r="CR45" s="444"/>
      <c r="CS45" s="456"/>
      <c r="CT45" s="456"/>
      <c r="CU45" s="456"/>
      <c r="CV45" s="681"/>
      <c r="CW45" s="444"/>
      <c r="CX45" s="456"/>
      <c r="CY45" s="456"/>
      <c r="CZ45" s="456"/>
      <c r="DA45" s="681"/>
      <c r="DB45" s="444"/>
      <c r="DC45" s="456"/>
      <c r="DD45" s="456"/>
      <c r="DE45" s="456"/>
      <c r="DF45" s="681"/>
      <c r="DG45" s="444"/>
      <c r="DH45" s="456"/>
      <c r="DI45" s="456"/>
      <c r="DJ45" s="456"/>
      <c r="DK45" s="681"/>
      <c r="DL45" s="444"/>
      <c r="DM45" s="456"/>
      <c r="DN45" s="456"/>
      <c r="DO45" s="456"/>
      <c r="DP45" s="681"/>
      <c r="DQ45" s="444"/>
      <c r="DR45" s="456"/>
      <c r="DS45" s="456"/>
      <c r="DT45" s="456"/>
      <c r="DU45" s="681"/>
      <c r="DV45" s="400"/>
      <c r="DW45" s="420"/>
      <c r="DX45" s="420"/>
      <c r="DY45" s="420"/>
      <c r="DZ45" s="717"/>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6"/>
      <c r="BA46" s="596"/>
      <c r="BB46" s="596"/>
      <c r="BC46" s="596"/>
      <c r="BD46" s="596"/>
      <c r="BE46" s="565"/>
      <c r="BF46" s="565"/>
      <c r="BG46" s="565"/>
      <c r="BH46" s="565"/>
      <c r="BI46" s="588"/>
      <c r="BJ46" s="378"/>
      <c r="BK46" s="378"/>
      <c r="BL46" s="378"/>
      <c r="BM46" s="378"/>
      <c r="BN46" s="378"/>
      <c r="BO46" s="377"/>
      <c r="BP46" s="377"/>
      <c r="BQ46" s="373">
        <v>40</v>
      </c>
      <c r="BR46" s="637"/>
      <c r="BS46" s="400"/>
      <c r="BT46" s="420"/>
      <c r="BU46" s="420"/>
      <c r="BV46" s="420"/>
      <c r="BW46" s="420"/>
      <c r="BX46" s="420"/>
      <c r="BY46" s="420"/>
      <c r="BZ46" s="420"/>
      <c r="CA46" s="420"/>
      <c r="CB46" s="420"/>
      <c r="CC46" s="420"/>
      <c r="CD46" s="420"/>
      <c r="CE46" s="420"/>
      <c r="CF46" s="420"/>
      <c r="CG46" s="432"/>
      <c r="CH46" s="444"/>
      <c r="CI46" s="456"/>
      <c r="CJ46" s="456"/>
      <c r="CK46" s="456"/>
      <c r="CL46" s="681"/>
      <c r="CM46" s="444"/>
      <c r="CN46" s="456"/>
      <c r="CO46" s="456"/>
      <c r="CP46" s="456"/>
      <c r="CQ46" s="681"/>
      <c r="CR46" s="444"/>
      <c r="CS46" s="456"/>
      <c r="CT46" s="456"/>
      <c r="CU46" s="456"/>
      <c r="CV46" s="681"/>
      <c r="CW46" s="444"/>
      <c r="CX46" s="456"/>
      <c r="CY46" s="456"/>
      <c r="CZ46" s="456"/>
      <c r="DA46" s="681"/>
      <c r="DB46" s="444"/>
      <c r="DC46" s="456"/>
      <c r="DD46" s="456"/>
      <c r="DE46" s="456"/>
      <c r="DF46" s="681"/>
      <c r="DG46" s="444"/>
      <c r="DH46" s="456"/>
      <c r="DI46" s="456"/>
      <c r="DJ46" s="456"/>
      <c r="DK46" s="681"/>
      <c r="DL46" s="444"/>
      <c r="DM46" s="456"/>
      <c r="DN46" s="456"/>
      <c r="DO46" s="456"/>
      <c r="DP46" s="681"/>
      <c r="DQ46" s="444"/>
      <c r="DR46" s="456"/>
      <c r="DS46" s="456"/>
      <c r="DT46" s="456"/>
      <c r="DU46" s="681"/>
      <c r="DV46" s="400"/>
      <c r="DW46" s="420"/>
      <c r="DX46" s="420"/>
      <c r="DY46" s="420"/>
      <c r="DZ46" s="717"/>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6"/>
      <c r="BA47" s="596"/>
      <c r="BB47" s="596"/>
      <c r="BC47" s="596"/>
      <c r="BD47" s="596"/>
      <c r="BE47" s="565"/>
      <c r="BF47" s="565"/>
      <c r="BG47" s="565"/>
      <c r="BH47" s="565"/>
      <c r="BI47" s="588"/>
      <c r="BJ47" s="378"/>
      <c r="BK47" s="378"/>
      <c r="BL47" s="378"/>
      <c r="BM47" s="378"/>
      <c r="BN47" s="378"/>
      <c r="BO47" s="377"/>
      <c r="BP47" s="377"/>
      <c r="BQ47" s="373">
        <v>41</v>
      </c>
      <c r="BR47" s="637"/>
      <c r="BS47" s="400"/>
      <c r="BT47" s="420"/>
      <c r="BU47" s="420"/>
      <c r="BV47" s="420"/>
      <c r="BW47" s="420"/>
      <c r="BX47" s="420"/>
      <c r="BY47" s="420"/>
      <c r="BZ47" s="420"/>
      <c r="CA47" s="420"/>
      <c r="CB47" s="420"/>
      <c r="CC47" s="420"/>
      <c r="CD47" s="420"/>
      <c r="CE47" s="420"/>
      <c r="CF47" s="420"/>
      <c r="CG47" s="432"/>
      <c r="CH47" s="444"/>
      <c r="CI47" s="456"/>
      <c r="CJ47" s="456"/>
      <c r="CK47" s="456"/>
      <c r="CL47" s="681"/>
      <c r="CM47" s="444"/>
      <c r="CN47" s="456"/>
      <c r="CO47" s="456"/>
      <c r="CP47" s="456"/>
      <c r="CQ47" s="681"/>
      <c r="CR47" s="444"/>
      <c r="CS47" s="456"/>
      <c r="CT47" s="456"/>
      <c r="CU47" s="456"/>
      <c r="CV47" s="681"/>
      <c r="CW47" s="444"/>
      <c r="CX47" s="456"/>
      <c r="CY47" s="456"/>
      <c r="CZ47" s="456"/>
      <c r="DA47" s="681"/>
      <c r="DB47" s="444"/>
      <c r="DC47" s="456"/>
      <c r="DD47" s="456"/>
      <c r="DE47" s="456"/>
      <c r="DF47" s="681"/>
      <c r="DG47" s="444"/>
      <c r="DH47" s="456"/>
      <c r="DI47" s="456"/>
      <c r="DJ47" s="456"/>
      <c r="DK47" s="681"/>
      <c r="DL47" s="444"/>
      <c r="DM47" s="456"/>
      <c r="DN47" s="456"/>
      <c r="DO47" s="456"/>
      <c r="DP47" s="681"/>
      <c r="DQ47" s="444"/>
      <c r="DR47" s="456"/>
      <c r="DS47" s="456"/>
      <c r="DT47" s="456"/>
      <c r="DU47" s="681"/>
      <c r="DV47" s="400"/>
      <c r="DW47" s="420"/>
      <c r="DX47" s="420"/>
      <c r="DY47" s="420"/>
      <c r="DZ47" s="717"/>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6"/>
      <c r="BA48" s="596"/>
      <c r="BB48" s="596"/>
      <c r="BC48" s="596"/>
      <c r="BD48" s="596"/>
      <c r="BE48" s="565"/>
      <c r="BF48" s="565"/>
      <c r="BG48" s="565"/>
      <c r="BH48" s="565"/>
      <c r="BI48" s="588"/>
      <c r="BJ48" s="378"/>
      <c r="BK48" s="378"/>
      <c r="BL48" s="378"/>
      <c r="BM48" s="378"/>
      <c r="BN48" s="378"/>
      <c r="BO48" s="377"/>
      <c r="BP48" s="377"/>
      <c r="BQ48" s="373">
        <v>42</v>
      </c>
      <c r="BR48" s="637"/>
      <c r="BS48" s="400"/>
      <c r="BT48" s="420"/>
      <c r="BU48" s="420"/>
      <c r="BV48" s="420"/>
      <c r="BW48" s="420"/>
      <c r="BX48" s="420"/>
      <c r="BY48" s="420"/>
      <c r="BZ48" s="420"/>
      <c r="CA48" s="420"/>
      <c r="CB48" s="420"/>
      <c r="CC48" s="420"/>
      <c r="CD48" s="420"/>
      <c r="CE48" s="420"/>
      <c r="CF48" s="420"/>
      <c r="CG48" s="432"/>
      <c r="CH48" s="444"/>
      <c r="CI48" s="456"/>
      <c r="CJ48" s="456"/>
      <c r="CK48" s="456"/>
      <c r="CL48" s="681"/>
      <c r="CM48" s="444"/>
      <c r="CN48" s="456"/>
      <c r="CO48" s="456"/>
      <c r="CP48" s="456"/>
      <c r="CQ48" s="681"/>
      <c r="CR48" s="444"/>
      <c r="CS48" s="456"/>
      <c r="CT48" s="456"/>
      <c r="CU48" s="456"/>
      <c r="CV48" s="681"/>
      <c r="CW48" s="444"/>
      <c r="CX48" s="456"/>
      <c r="CY48" s="456"/>
      <c r="CZ48" s="456"/>
      <c r="DA48" s="681"/>
      <c r="DB48" s="444"/>
      <c r="DC48" s="456"/>
      <c r="DD48" s="456"/>
      <c r="DE48" s="456"/>
      <c r="DF48" s="681"/>
      <c r="DG48" s="444"/>
      <c r="DH48" s="456"/>
      <c r="DI48" s="456"/>
      <c r="DJ48" s="456"/>
      <c r="DK48" s="681"/>
      <c r="DL48" s="444"/>
      <c r="DM48" s="456"/>
      <c r="DN48" s="456"/>
      <c r="DO48" s="456"/>
      <c r="DP48" s="681"/>
      <c r="DQ48" s="444"/>
      <c r="DR48" s="456"/>
      <c r="DS48" s="456"/>
      <c r="DT48" s="456"/>
      <c r="DU48" s="681"/>
      <c r="DV48" s="400"/>
      <c r="DW48" s="420"/>
      <c r="DX48" s="420"/>
      <c r="DY48" s="420"/>
      <c r="DZ48" s="717"/>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6"/>
      <c r="BA49" s="596"/>
      <c r="BB49" s="596"/>
      <c r="BC49" s="596"/>
      <c r="BD49" s="596"/>
      <c r="BE49" s="565"/>
      <c r="BF49" s="565"/>
      <c r="BG49" s="565"/>
      <c r="BH49" s="565"/>
      <c r="BI49" s="588"/>
      <c r="BJ49" s="378"/>
      <c r="BK49" s="378"/>
      <c r="BL49" s="378"/>
      <c r="BM49" s="378"/>
      <c r="BN49" s="378"/>
      <c r="BO49" s="377"/>
      <c r="BP49" s="377"/>
      <c r="BQ49" s="373">
        <v>43</v>
      </c>
      <c r="BR49" s="637"/>
      <c r="BS49" s="400"/>
      <c r="BT49" s="420"/>
      <c r="BU49" s="420"/>
      <c r="BV49" s="420"/>
      <c r="BW49" s="420"/>
      <c r="BX49" s="420"/>
      <c r="BY49" s="420"/>
      <c r="BZ49" s="420"/>
      <c r="CA49" s="420"/>
      <c r="CB49" s="420"/>
      <c r="CC49" s="420"/>
      <c r="CD49" s="420"/>
      <c r="CE49" s="420"/>
      <c r="CF49" s="420"/>
      <c r="CG49" s="432"/>
      <c r="CH49" s="444"/>
      <c r="CI49" s="456"/>
      <c r="CJ49" s="456"/>
      <c r="CK49" s="456"/>
      <c r="CL49" s="681"/>
      <c r="CM49" s="444"/>
      <c r="CN49" s="456"/>
      <c r="CO49" s="456"/>
      <c r="CP49" s="456"/>
      <c r="CQ49" s="681"/>
      <c r="CR49" s="444"/>
      <c r="CS49" s="456"/>
      <c r="CT49" s="456"/>
      <c r="CU49" s="456"/>
      <c r="CV49" s="681"/>
      <c r="CW49" s="444"/>
      <c r="CX49" s="456"/>
      <c r="CY49" s="456"/>
      <c r="CZ49" s="456"/>
      <c r="DA49" s="681"/>
      <c r="DB49" s="444"/>
      <c r="DC49" s="456"/>
      <c r="DD49" s="456"/>
      <c r="DE49" s="456"/>
      <c r="DF49" s="681"/>
      <c r="DG49" s="444"/>
      <c r="DH49" s="456"/>
      <c r="DI49" s="456"/>
      <c r="DJ49" s="456"/>
      <c r="DK49" s="681"/>
      <c r="DL49" s="444"/>
      <c r="DM49" s="456"/>
      <c r="DN49" s="456"/>
      <c r="DO49" s="456"/>
      <c r="DP49" s="681"/>
      <c r="DQ49" s="444"/>
      <c r="DR49" s="456"/>
      <c r="DS49" s="456"/>
      <c r="DT49" s="456"/>
      <c r="DU49" s="681"/>
      <c r="DV49" s="400"/>
      <c r="DW49" s="420"/>
      <c r="DX49" s="420"/>
      <c r="DY49" s="420"/>
      <c r="DZ49" s="717"/>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7"/>
      <c r="BA50" s="597"/>
      <c r="BB50" s="597"/>
      <c r="BC50" s="597"/>
      <c r="BD50" s="597"/>
      <c r="BE50" s="565"/>
      <c r="BF50" s="565"/>
      <c r="BG50" s="565"/>
      <c r="BH50" s="565"/>
      <c r="BI50" s="588"/>
      <c r="BJ50" s="378"/>
      <c r="BK50" s="378"/>
      <c r="BL50" s="378"/>
      <c r="BM50" s="378"/>
      <c r="BN50" s="378"/>
      <c r="BO50" s="377"/>
      <c r="BP50" s="377"/>
      <c r="BQ50" s="373">
        <v>44</v>
      </c>
      <c r="BR50" s="637"/>
      <c r="BS50" s="400"/>
      <c r="BT50" s="420"/>
      <c r="BU50" s="420"/>
      <c r="BV50" s="420"/>
      <c r="BW50" s="420"/>
      <c r="BX50" s="420"/>
      <c r="BY50" s="420"/>
      <c r="BZ50" s="420"/>
      <c r="CA50" s="420"/>
      <c r="CB50" s="420"/>
      <c r="CC50" s="420"/>
      <c r="CD50" s="420"/>
      <c r="CE50" s="420"/>
      <c r="CF50" s="420"/>
      <c r="CG50" s="432"/>
      <c r="CH50" s="444"/>
      <c r="CI50" s="456"/>
      <c r="CJ50" s="456"/>
      <c r="CK50" s="456"/>
      <c r="CL50" s="681"/>
      <c r="CM50" s="444"/>
      <c r="CN50" s="456"/>
      <c r="CO50" s="456"/>
      <c r="CP50" s="456"/>
      <c r="CQ50" s="681"/>
      <c r="CR50" s="444"/>
      <c r="CS50" s="456"/>
      <c r="CT50" s="456"/>
      <c r="CU50" s="456"/>
      <c r="CV50" s="681"/>
      <c r="CW50" s="444"/>
      <c r="CX50" s="456"/>
      <c r="CY50" s="456"/>
      <c r="CZ50" s="456"/>
      <c r="DA50" s="681"/>
      <c r="DB50" s="444"/>
      <c r="DC50" s="456"/>
      <c r="DD50" s="456"/>
      <c r="DE50" s="456"/>
      <c r="DF50" s="681"/>
      <c r="DG50" s="444"/>
      <c r="DH50" s="456"/>
      <c r="DI50" s="456"/>
      <c r="DJ50" s="456"/>
      <c r="DK50" s="681"/>
      <c r="DL50" s="444"/>
      <c r="DM50" s="456"/>
      <c r="DN50" s="456"/>
      <c r="DO50" s="456"/>
      <c r="DP50" s="681"/>
      <c r="DQ50" s="444"/>
      <c r="DR50" s="456"/>
      <c r="DS50" s="456"/>
      <c r="DT50" s="456"/>
      <c r="DU50" s="681"/>
      <c r="DV50" s="400"/>
      <c r="DW50" s="420"/>
      <c r="DX50" s="420"/>
      <c r="DY50" s="420"/>
      <c r="DZ50" s="717"/>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7"/>
      <c r="BA51" s="597"/>
      <c r="BB51" s="597"/>
      <c r="BC51" s="597"/>
      <c r="BD51" s="597"/>
      <c r="BE51" s="565"/>
      <c r="BF51" s="565"/>
      <c r="BG51" s="565"/>
      <c r="BH51" s="565"/>
      <c r="BI51" s="588"/>
      <c r="BJ51" s="378"/>
      <c r="BK51" s="378"/>
      <c r="BL51" s="378"/>
      <c r="BM51" s="378"/>
      <c r="BN51" s="378"/>
      <c r="BO51" s="377"/>
      <c r="BP51" s="377"/>
      <c r="BQ51" s="373">
        <v>45</v>
      </c>
      <c r="BR51" s="637"/>
      <c r="BS51" s="400"/>
      <c r="BT51" s="420"/>
      <c r="BU51" s="420"/>
      <c r="BV51" s="420"/>
      <c r="BW51" s="420"/>
      <c r="BX51" s="420"/>
      <c r="BY51" s="420"/>
      <c r="BZ51" s="420"/>
      <c r="CA51" s="420"/>
      <c r="CB51" s="420"/>
      <c r="CC51" s="420"/>
      <c r="CD51" s="420"/>
      <c r="CE51" s="420"/>
      <c r="CF51" s="420"/>
      <c r="CG51" s="432"/>
      <c r="CH51" s="444"/>
      <c r="CI51" s="456"/>
      <c r="CJ51" s="456"/>
      <c r="CK51" s="456"/>
      <c r="CL51" s="681"/>
      <c r="CM51" s="444"/>
      <c r="CN51" s="456"/>
      <c r="CO51" s="456"/>
      <c r="CP51" s="456"/>
      <c r="CQ51" s="681"/>
      <c r="CR51" s="444"/>
      <c r="CS51" s="456"/>
      <c r="CT51" s="456"/>
      <c r="CU51" s="456"/>
      <c r="CV51" s="681"/>
      <c r="CW51" s="444"/>
      <c r="CX51" s="456"/>
      <c r="CY51" s="456"/>
      <c r="CZ51" s="456"/>
      <c r="DA51" s="681"/>
      <c r="DB51" s="444"/>
      <c r="DC51" s="456"/>
      <c r="DD51" s="456"/>
      <c r="DE51" s="456"/>
      <c r="DF51" s="681"/>
      <c r="DG51" s="444"/>
      <c r="DH51" s="456"/>
      <c r="DI51" s="456"/>
      <c r="DJ51" s="456"/>
      <c r="DK51" s="681"/>
      <c r="DL51" s="444"/>
      <c r="DM51" s="456"/>
      <c r="DN51" s="456"/>
      <c r="DO51" s="456"/>
      <c r="DP51" s="681"/>
      <c r="DQ51" s="444"/>
      <c r="DR51" s="456"/>
      <c r="DS51" s="456"/>
      <c r="DT51" s="456"/>
      <c r="DU51" s="681"/>
      <c r="DV51" s="400"/>
      <c r="DW51" s="420"/>
      <c r="DX51" s="420"/>
      <c r="DY51" s="420"/>
      <c r="DZ51" s="717"/>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7"/>
      <c r="BA52" s="597"/>
      <c r="BB52" s="597"/>
      <c r="BC52" s="597"/>
      <c r="BD52" s="597"/>
      <c r="BE52" s="565"/>
      <c r="BF52" s="565"/>
      <c r="BG52" s="565"/>
      <c r="BH52" s="565"/>
      <c r="BI52" s="588"/>
      <c r="BJ52" s="378"/>
      <c r="BK52" s="378"/>
      <c r="BL52" s="378"/>
      <c r="BM52" s="378"/>
      <c r="BN52" s="378"/>
      <c r="BO52" s="377"/>
      <c r="BP52" s="377"/>
      <c r="BQ52" s="373">
        <v>46</v>
      </c>
      <c r="BR52" s="637"/>
      <c r="BS52" s="400"/>
      <c r="BT52" s="420"/>
      <c r="BU52" s="420"/>
      <c r="BV52" s="420"/>
      <c r="BW52" s="420"/>
      <c r="BX52" s="420"/>
      <c r="BY52" s="420"/>
      <c r="BZ52" s="420"/>
      <c r="CA52" s="420"/>
      <c r="CB52" s="420"/>
      <c r="CC52" s="420"/>
      <c r="CD52" s="420"/>
      <c r="CE52" s="420"/>
      <c r="CF52" s="420"/>
      <c r="CG52" s="432"/>
      <c r="CH52" s="444"/>
      <c r="CI52" s="456"/>
      <c r="CJ52" s="456"/>
      <c r="CK52" s="456"/>
      <c r="CL52" s="681"/>
      <c r="CM52" s="444"/>
      <c r="CN52" s="456"/>
      <c r="CO52" s="456"/>
      <c r="CP52" s="456"/>
      <c r="CQ52" s="681"/>
      <c r="CR52" s="444"/>
      <c r="CS52" s="456"/>
      <c r="CT52" s="456"/>
      <c r="CU52" s="456"/>
      <c r="CV52" s="681"/>
      <c r="CW52" s="444"/>
      <c r="CX52" s="456"/>
      <c r="CY52" s="456"/>
      <c r="CZ52" s="456"/>
      <c r="DA52" s="681"/>
      <c r="DB52" s="444"/>
      <c r="DC52" s="456"/>
      <c r="DD52" s="456"/>
      <c r="DE52" s="456"/>
      <c r="DF52" s="681"/>
      <c r="DG52" s="444"/>
      <c r="DH52" s="456"/>
      <c r="DI52" s="456"/>
      <c r="DJ52" s="456"/>
      <c r="DK52" s="681"/>
      <c r="DL52" s="444"/>
      <c r="DM52" s="456"/>
      <c r="DN52" s="456"/>
      <c r="DO52" s="456"/>
      <c r="DP52" s="681"/>
      <c r="DQ52" s="444"/>
      <c r="DR52" s="456"/>
      <c r="DS52" s="456"/>
      <c r="DT52" s="456"/>
      <c r="DU52" s="681"/>
      <c r="DV52" s="400"/>
      <c r="DW52" s="420"/>
      <c r="DX52" s="420"/>
      <c r="DY52" s="420"/>
      <c r="DZ52" s="717"/>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7"/>
      <c r="BA53" s="597"/>
      <c r="BB53" s="597"/>
      <c r="BC53" s="597"/>
      <c r="BD53" s="597"/>
      <c r="BE53" s="565"/>
      <c r="BF53" s="565"/>
      <c r="BG53" s="565"/>
      <c r="BH53" s="565"/>
      <c r="BI53" s="588"/>
      <c r="BJ53" s="378"/>
      <c r="BK53" s="378"/>
      <c r="BL53" s="378"/>
      <c r="BM53" s="378"/>
      <c r="BN53" s="378"/>
      <c r="BO53" s="377"/>
      <c r="BP53" s="377"/>
      <c r="BQ53" s="373">
        <v>47</v>
      </c>
      <c r="BR53" s="637"/>
      <c r="BS53" s="400"/>
      <c r="BT53" s="420"/>
      <c r="BU53" s="420"/>
      <c r="BV53" s="420"/>
      <c r="BW53" s="420"/>
      <c r="BX53" s="420"/>
      <c r="BY53" s="420"/>
      <c r="BZ53" s="420"/>
      <c r="CA53" s="420"/>
      <c r="CB53" s="420"/>
      <c r="CC53" s="420"/>
      <c r="CD53" s="420"/>
      <c r="CE53" s="420"/>
      <c r="CF53" s="420"/>
      <c r="CG53" s="432"/>
      <c r="CH53" s="444"/>
      <c r="CI53" s="456"/>
      <c r="CJ53" s="456"/>
      <c r="CK53" s="456"/>
      <c r="CL53" s="681"/>
      <c r="CM53" s="444"/>
      <c r="CN53" s="456"/>
      <c r="CO53" s="456"/>
      <c r="CP53" s="456"/>
      <c r="CQ53" s="681"/>
      <c r="CR53" s="444"/>
      <c r="CS53" s="456"/>
      <c r="CT53" s="456"/>
      <c r="CU53" s="456"/>
      <c r="CV53" s="681"/>
      <c r="CW53" s="444"/>
      <c r="CX53" s="456"/>
      <c r="CY53" s="456"/>
      <c r="CZ53" s="456"/>
      <c r="DA53" s="681"/>
      <c r="DB53" s="444"/>
      <c r="DC53" s="456"/>
      <c r="DD53" s="456"/>
      <c r="DE53" s="456"/>
      <c r="DF53" s="681"/>
      <c r="DG53" s="444"/>
      <c r="DH53" s="456"/>
      <c r="DI53" s="456"/>
      <c r="DJ53" s="456"/>
      <c r="DK53" s="681"/>
      <c r="DL53" s="444"/>
      <c r="DM53" s="456"/>
      <c r="DN53" s="456"/>
      <c r="DO53" s="456"/>
      <c r="DP53" s="681"/>
      <c r="DQ53" s="444"/>
      <c r="DR53" s="456"/>
      <c r="DS53" s="456"/>
      <c r="DT53" s="456"/>
      <c r="DU53" s="681"/>
      <c r="DV53" s="400"/>
      <c r="DW53" s="420"/>
      <c r="DX53" s="420"/>
      <c r="DY53" s="420"/>
      <c r="DZ53" s="717"/>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7"/>
      <c r="BA54" s="597"/>
      <c r="BB54" s="597"/>
      <c r="BC54" s="597"/>
      <c r="BD54" s="597"/>
      <c r="BE54" s="565"/>
      <c r="BF54" s="565"/>
      <c r="BG54" s="565"/>
      <c r="BH54" s="565"/>
      <c r="BI54" s="588"/>
      <c r="BJ54" s="378"/>
      <c r="BK54" s="378"/>
      <c r="BL54" s="378"/>
      <c r="BM54" s="378"/>
      <c r="BN54" s="378"/>
      <c r="BO54" s="377"/>
      <c r="BP54" s="377"/>
      <c r="BQ54" s="373">
        <v>48</v>
      </c>
      <c r="BR54" s="637"/>
      <c r="BS54" s="400"/>
      <c r="BT54" s="420"/>
      <c r="BU54" s="420"/>
      <c r="BV54" s="420"/>
      <c r="BW54" s="420"/>
      <c r="BX54" s="420"/>
      <c r="BY54" s="420"/>
      <c r="BZ54" s="420"/>
      <c r="CA54" s="420"/>
      <c r="CB54" s="420"/>
      <c r="CC54" s="420"/>
      <c r="CD54" s="420"/>
      <c r="CE54" s="420"/>
      <c r="CF54" s="420"/>
      <c r="CG54" s="432"/>
      <c r="CH54" s="444"/>
      <c r="CI54" s="456"/>
      <c r="CJ54" s="456"/>
      <c r="CK54" s="456"/>
      <c r="CL54" s="681"/>
      <c r="CM54" s="444"/>
      <c r="CN54" s="456"/>
      <c r="CO54" s="456"/>
      <c r="CP54" s="456"/>
      <c r="CQ54" s="681"/>
      <c r="CR54" s="444"/>
      <c r="CS54" s="456"/>
      <c r="CT54" s="456"/>
      <c r="CU54" s="456"/>
      <c r="CV54" s="681"/>
      <c r="CW54" s="444"/>
      <c r="CX54" s="456"/>
      <c r="CY54" s="456"/>
      <c r="CZ54" s="456"/>
      <c r="DA54" s="681"/>
      <c r="DB54" s="444"/>
      <c r="DC54" s="456"/>
      <c r="DD54" s="456"/>
      <c r="DE54" s="456"/>
      <c r="DF54" s="681"/>
      <c r="DG54" s="444"/>
      <c r="DH54" s="456"/>
      <c r="DI54" s="456"/>
      <c r="DJ54" s="456"/>
      <c r="DK54" s="681"/>
      <c r="DL54" s="444"/>
      <c r="DM54" s="456"/>
      <c r="DN54" s="456"/>
      <c r="DO54" s="456"/>
      <c r="DP54" s="681"/>
      <c r="DQ54" s="444"/>
      <c r="DR54" s="456"/>
      <c r="DS54" s="456"/>
      <c r="DT54" s="456"/>
      <c r="DU54" s="681"/>
      <c r="DV54" s="400"/>
      <c r="DW54" s="420"/>
      <c r="DX54" s="420"/>
      <c r="DY54" s="420"/>
      <c r="DZ54" s="717"/>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7"/>
      <c r="BA55" s="597"/>
      <c r="BB55" s="597"/>
      <c r="BC55" s="597"/>
      <c r="BD55" s="597"/>
      <c r="BE55" s="565"/>
      <c r="BF55" s="565"/>
      <c r="BG55" s="565"/>
      <c r="BH55" s="565"/>
      <c r="BI55" s="588"/>
      <c r="BJ55" s="378"/>
      <c r="BK55" s="378"/>
      <c r="BL55" s="378"/>
      <c r="BM55" s="378"/>
      <c r="BN55" s="378"/>
      <c r="BO55" s="377"/>
      <c r="BP55" s="377"/>
      <c r="BQ55" s="373">
        <v>49</v>
      </c>
      <c r="BR55" s="637"/>
      <c r="BS55" s="400"/>
      <c r="BT55" s="420"/>
      <c r="BU55" s="420"/>
      <c r="BV55" s="420"/>
      <c r="BW55" s="420"/>
      <c r="BX55" s="420"/>
      <c r="BY55" s="420"/>
      <c r="BZ55" s="420"/>
      <c r="CA55" s="420"/>
      <c r="CB55" s="420"/>
      <c r="CC55" s="420"/>
      <c r="CD55" s="420"/>
      <c r="CE55" s="420"/>
      <c r="CF55" s="420"/>
      <c r="CG55" s="432"/>
      <c r="CH55" s="444"/>
      <c r="CI55" s="456"/>
      <c r="CJ55" s="456"/>
      <c r="CK55" s="456"/>
      <c r="CL55" s="681"/>
      <c r="CM55" s="444"/>
      <c r="CN55" s="456"/>
      <c r="CO55" s="456"/>
      <c r="CP55" s="456"/>
      <c r="CQ55" s="681"/>
      <c r="CR55" s="444"/>
      <c r="CS55" s="456"/>
      <c r="CT55" s="456"/>
      <c r="CU55" s="456"/>
      <c r="CV55" s="681"/>
      <c r="CW55" s="444"/>
      <c r="CX55" s="456"/>
      <c r="CY55" s="456"/>
      <c r="CZ55" s="456"/>
      <c r="DA55" s="681"/>
      <c r="DB55" s="444"/>
      <c r="DC55" s="456"/>
      <c r="DD55" s="456"/>
      <c r="DE55" s="456"/>
      <c r="DF55" s="681"/>
      <c r="DG55" s="444"/>
      <c r="DH55" s="456"/>
      <c r="DI55" s="456"/>
      <c r="DJ55" s="456"/>
      <c r="DK55" s="681"/>
      <c r="DL55" s="444"/>
      <c r="DM55" s="456"/>
      <c r="DN55" s="456"/>
      <c r="DO55" s="456"/>
      <c r="DP55" s="681"/>
      <c r="DQ55" s="444"/>
      <c r="DR55" s="456"/>
      <c r="DS55" s="456"/>
      <c r="DT55" s="456"/>
      <c r="DU55" s="681"/>
      <c r="DV55" s="400"/>
      <c r="DW55" s="420"/>
      <c r="DX55" s="420"/>
      <c r="DY55" s="420"/>
      <c r="DZ55" s="717"/>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7"/>
      <c r="BA56" s="597"/>
      <c r="BB56" s="597"/>
      <c r="BC56" s="597"/>
      <c r="BD56" s="597"/>
      <c r="BE56" s="565"/>
      <c r="BF56" s="565"/>
      <c r="BG56" s="565"/>
      <c r="BH56" s="565"/>
      <c r="BI56" s="588"/>
      <c r="BJ56" s="378"/>
      <c r="BK56" s="378"/>
      <c r="BL56" s="378"/>
      <c r="BM56" s="378"/>
      <c r="BN56" s="378"/>
      <c r="BO56" s="377"/>
      <c r="BP56" s="377"/>
      <c r="BQ56" s="373">
        <v>50</v>
      </c>
      <c r="BR56" s="637"/>
      <c r="BS56" s="400"/>
      <c r="BT56" s="420"/>
      <c r="BU56" s="420"/>
      <c r="BV56" s="420"/>
      <c r="BW56" s="420"/>
      <c r="BX56" s="420"/>
      <c r="BY56" s="420"/>
      <c r="BZ56" s="420"/>
      <c r="CA56" s="420"/>
      <c r="CB56" s="420"/>
      <c r="CC56" s="420"/>
      <c r="CD56" s="420"/>
      <c r="CE56" s="420"/>
      <c r="CF56" s="420"/>
      <c r="CG56" s="432"/>
      <c r="CH56" s="444"/>
      <c r="CI56" s="456"/>
      <c r="CJ56" s="456"/>
      <c r="CK56" s="456"/>
      <c r="CL56" s="681"/>
      <c r="CM56" s="444"/>
      <c r="CN56" s="456"/>
      <c r="CO56" s="456"/>
      <c r="CP56" s="456"/>
      <c r="CQ56" s="681"/>
      <c r="CR56" s="444"/>
      <c r="CS56" s="456"/>
      <c r="CT56" s="456"/>
      <c r="CU56" s="456"/>
      <c r="CV56" s="681"/>
      <c r="CW56" s="444"/>
      <c r="CX56" s="456"/>
      <c r="CY56" s="456"/>
      <c r="CZ56" s="456"/>
      <c r="DA56" s="681"/>
      <c r="DB56" s="444"/>
      <c r="DC56" s="456"/>
      <c r="DD56" s="456"/>
      <c r="DE56" s="456"/>
      <c r="DF56" s="681"/>
      <c r="DG56" s="444"/>
      <c r="DH56" s="456"/>
      <c r="DI56" s="456"/>
      <c r="DJ56" s="456"/>
      <c r="DK56" s="681"/>
      <c r="DL56" s="444"/>
      <c r="DM56" s="456"/>
      <c r="DN56" s="456"/>
      <c r="DO56" s="456"/>
      <c r="DP56" s="681"/>
      <c r="DQ56" s="444"/>
      <c r="DR56" s="456"/>
      <c r="DS56" s="456"/>
      <c r="DT56" s="456"/>
      <c r="DU56" s="681"/>
      <c r="DV56" s="400"/>
      <c r="DW56" s="420"/>
      <c r="DX56" s="420"/>
      <c r="DY56" s="420"/>
      <c r="DZ56" s="717"/>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7"/>
      <c r="BA57" s="597"/>
      <c r="BB57" s="597"/>
      <c r="BC57" s="597"/>
      <c r="BD57" s="597"/>
      <c r="BE57" s="565"/>
      <c r="BF57" s="565"/>
      <c r="BG57" s="565"/>
      <c r="BH57" s="565"/>
      <c r="BI57" s="588"/>
      <c r="BJ57" s="378"/>
      <c r="BK57" s="378"/>
      <c r="BL57" s="378"/>
      <c r="BM57" s="378"/>
      <c r="BN57" s="378"/>
      <c r="BO57" s="377"/>
      <c r="BP57" s="377"/>
      <c r="BQ57" s="373">
        <v>51</v>
      </c>
      <c r="BR57" s="637"/>
      <c r="BS57" s="400"/>
      <c r="BT57" s="420"/>
      <c r="BU57" s="420"/>
      <c r="BV57" s="420"/>
      <c r="BW57" s="420"/>
      <c r="BX57" s="420"/>
      <c r="BY57" s="420"/>
      <c r="BZ57" s="420"/>
      <c r="CA57" s="420"/>
      <c r="CB57" s="420"/>
      <c r="CC57" s="420"/>
      <c r="CD57" s="420"/>
      <c r="CE57" s="420"/>
      <c r="CF57" s="420"/>
      <c r="CG57" s="432"/>
      <c r="CH57" s="444"/>
      <c r="CI57" s="456"/>
      <c r="CJ57" s="456"/>
      <c r="CK57" s="456"/>
      <c r="CL57" s="681"/>
      <c r="CM57" s="444"/>
      <c r="CN57" s="456"/>
      <c r="CO57" s="456"/>
      <c r="CP57" s="456"/>
      <c r="CQ57" s="681"/>
      <c r="CR57" s="444"/>
      <c r="CS57" s="456"/>
      <c r="CT57" s="456"/>
      <c r="CU57" s="456"/>
      <c r="CV57" s="681"/>
      <c r="CW57" s="444"/>
      <c r="CX57" s="456"/>
      <c r="CY57" s="456"/>
      <c r="CZ57" s="456"/>
      <c r="DA57" s="681"/>
      <c r="DB57" s="444"/>
      <c r="DC57" s="456"/>
      <c r="DD57" s="456"/>
      <c r="DE57" s="456"/>
      <c r="DF57" s="681"/>
      <c r="DG57" s="444"/>
      <c r="DH57" s="456"/>
      <c r="DI57" s="456"/>
      <c r="DJ57" s="456"/>
      <c r="DK57" s="681"/>
      <c r="DL57" s="444"/>
      <c r="DM57" s="456"/>
      <c r="DN57" s="456"/>
      <c r="DO57" s="456"/>
      <c r="DP57" s="681"/>
      <c r="DQ57" s="444"/>
      <c r="DR57" s="456"/>
      <c r="DS57" s="456"/>
      <c r="DT57" s="456"/>
      <c r="DU57" s="681"/>
      <c r="DV57" s="400"/>
      <c r="DW57" s="420"/>
      <c r="DX57" s="420"/>
      <c r="DY57" s="420"/>
      <c r="DZ57" s="717"/>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7"/>
      <c r="BA58" s="597"/>
      <c r="BB58" s="597"/>
      <c r="BC58" s="597"/>
      <c r="BD58" s="597"/>
      <c r="BE58" s="565"/>
      <c r="BF58" s="565"/>
      <c r="BG58" s="565"/>
      <c r="BH58" s="565"/>
      <c r="BI58" s="588"/>
      <c r="BJ58" s="378"/>
      <c r="BK58" s="378"/>
      <c r="BL58" s="378"/>
      <c r="BM58" s="378"/>
      <c r="BN58" s="378"/>
      <c r="BO58" s="377"/>
      <c r="BP58" s="377"/>
      <c r="BQ58" s="373">
        <v>52</v>
      </c>
      <c r="BR58" s="637"/>
      <c r="BS58" s="400"/>
      <c r="BT58" s="420"/>
      <c r="BU58" s="420"/>
      <c r="BV58" s="420"/>
      <c r="BW58" s="420"/>
      <c r="BX58" s="420"/>
      <c r="BY58" s="420"/>
      <c r="BZ58" s="420"/>
      <c r="CA58" s="420"/>
      <c r="CB58" s="420"/>
      <c r="CC58" s="420"/>
      <c r="CD58" s="420"/>
      <c r="CE58" s="420"/>
      <c r="CF58" s="420"/>
      <c r="CG58" s="432"/>
      <c r="CH58" s="444"/>
      <c r="CI58" s="456"/>
      <c r="CJ58" s="456"/>
      <c r="CK58" s="456"/>
      <c r="CL58" s="681"/>
      <c r="CM58" s="444"/>
      <c r="CN58" s="456"/>
      <c r="CO58" s="456"/>
      <c r="CP58" s="456"/>
      <c r="CQ58" s="681"/>
      <c r="CR58" s="444"/>
      <c r="CS58" s="456"/>
      <c r="CT58" s="456"/>
      <c r="CU58" s="456"/>
      <c r="CV58" s="681"/>
      <c r="CW58" s="444"/>
      <c r="CX58" s="456"/>
      <c r="CY58" s="456"/>
      <c r="CZ58" s="456"/>
      <c r="DA58" s="681"/>
      <c r="DB58" s="444"/>
      <c r="DC58" s="456"/>
      <c r="DD58" s="456"/>
      <c r="DE58" s="456"/>
      <c r="DF58" s="681"/>
      <c r="DG58" s="444"/>
      <c r="DH58" s="456"/>
      <c r="DI58" s="456"/>
      <c r="DJ58" s="456"/>
      <c r="DK58" s="681"/>
      <c r="DL58" s="444"/>
      <c r="DM58" s="456"/>
      <c r="DN58" s="456"/>
      <c r="DO58" s="456"/>
      <c r="DP58" s="681"/>
      <c r="DQ58" s="444"/>
      <c r="DR58" s="456"/>
      <c r="DS58" s="456"/>
      <c r="DT58" s="456"/>
      <c r="DU58" s="681"/>
      <c r="DV58" s="400"/>
      <c r="DW58" s="420"/>
      <c r="DX58" s="420"/>
      <c r="DY58" s="420"/>
      <c r="DZ58" s="717"/>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7"/>
      <c r="BA59" s="597"/>
      <c r="BB59" s="597"/>
      <c r="BC59" s="597"/>
      <c r="BD59" s="597"/>
      <c r="BE59" s="565"/>
      <c r="BF59" s="565"/>
      <c r="BG59" s="565"/>
      <c r="BH59" s="565"/>
      <c r="BI59" s="588"/>
      <c r="BJ59" s="378"/>
      <c r="BK59" s="378"/>
      <c r="BL59" s="378"/>
      <c r="BM59" s="378"/>
      <c r="BN59" s="378"/>
      <c r="BO59" s="377"/>
      <c r="BP59" s="377"/>
      <c r="BQ59" s="373">
        <v>53</v>
      </c>
      <c r="BR59" s="637"/>
      <c r="BS59" s="400"/>
      <c r="BT59" s="420"/>
      <c r="BU59" s="420"/>
      <c r="BV59" s="420"/>
      <c r="BW59" s="420"/>
      <c r="BX59" s="420"/>
      <c r="BY59" s="420"/>
      <c r="BZ59" s="420"/>
      <c r="CA59" s="420"/>
      <c r="CB59" s="420"/>
      <c r="CC59" s="420"/>
      <c r="CD59" s="420"/>
      <c r="CE59" s="420"/>
      <c r="CF59" s="420"/>
      <c r="CG59" s="432"/>
      <c r="CH59" s="444"/>
      <c r="CI59" s="456"/>
      <c r="CJ59" s="456"/>
      <c r="CK59" s="456"/>
      <c r="CL59" s="681"/>
      <c r="CM59" s="444"/>
      <c r="CN59" s="456"/>
      <c r="CO59" s="456"/>
      <c r="CP59" s="456"/>
      <c r="CQ59" s="681"/>
      <c r="CR59" s="444"/>
      <c r="CS59" s="456"/>
      <c r="CT59" s="456"/>
      <c r="CU59" s="456"/>
      <c r="CV59" s="681"/>
      <c r="CW59" s="444"/>
      <c r="CX59" s="456"/>
      <c r="CY59" s="456"/>
      <c r="CZ59" s="456"/>
      <c r="DA59" s="681"/>
      <c r="DB59" s="444"/>
      <c r="DC59" s="456"/>
      <c r="DD59" s="456"/>
      <c r="DE59" s="456"/>
      <c r="DF59" s="681"/>
      <c r="DG59" s="444"/>
      <c r="DH59" s="456"/>
      <c r="DI59" s="456"/>
      <c r="DJ59" s="456"/>
      <c r="DK59" s="681"/>
      <c r="DL59" s="444"/>
      <c r="DM59" s="456"/>
      <c r="DN59" s="456"/>
      <c r="DO59" s="456"/>
      <c r="DP59" s="681"/>
      <c r="DQ59" s="444"/>
      <c r="DR59" s="456"/>
      <c r="DS59" s="456"/>
      <c r="DT59" s="456"/>
      <c r="DU59" s="681"/>
      <c r="DV59" s="400"/>
      <c r="DW59" s="420"/>
      <c r="DX59" s="420"/>
      <c r="DY59" s="420"/>
      <c r="DZ59" s="717"/>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7"/>
      <c r="BA60" s="597"/>
      <c r="BB60" s="597"/>
      <c r="BC60" s="597"/>
      <c r="BD60" s="597"/>
      <c r="BE60" s="565"/>
      <c r="BF60" s="565"/>
      <c r="BG60" s="565"/>
      <c r="BH60" s="565"/>
      <c r="BI60" s="588"/>
      <c r="BJ60" s="378"/>
      <c r="BK60" s="378"/>
      <c r="BL60" s="378"/>
      <c r="BM60" s="378"/>
      <c r="BN60" s="378"/>
      <c r="BO60" s="377"/>
      <c r="BP60" s="377"/>
      <c r="BQ60" s="373">
        <v>54</v>
      </c>
      <c r="BR60" s="637"/>
      <c r="BS60" s="400"/>
      <c r="BT60" s="420"/>
      <c r="BU60" s="420"/>
      <c r="BV60" s="420"/>
      <c r="BW60" s="420"/>
      <c r="BX60" s="420"/>
      <c r="BY60" s="420"/>
      <c r="BZ60" s="420"/>
      <c r="CA60" s="420"/>
      <c r="CB60" s="420"/>
      <c r="CC60" s="420"/>
      <c r="CD60" s="420"/>
      <c r="CE60" s="420"/>
      <c r="CF60" s="420"/>
      <c r="CG60" s="432"/>
      <c r="CH60" s="444"/>
      <c r="CI60" s="456"/>
      <c r="CJ60" s="456"/>
      <c r="CK60" s="456"/>
      <c r="CL60" s="681"/>
      <c r="CM60" s="444"/>
      <c r="CN60" s="456"/>
      <c r="CO60" s="456"/>
      <c r="CP60" s="456"/>
      <c r="CQ60" s="681"/>
      <c r="CR60" s="444"/>
      <c r="CS60" s="456"/>
      <c r="CT60" s="456"/>
      <c r="CU60" s="456"/>
      <c r="CV60" s="681"/>
      <c r="CW60" s="444"/>
      <c r="CX60" s="456"/>
      <c r="CY60" s="456"/>
      <c r="CZ60" s="456"/>
      <c r="DA60" s="681"/>
      <c r="DB60" s="444"/>
      <c r="DC60" s="456"/>
      <c r="DD60" s="456"/>
      <c r="DE60" s="456"/>
      <c r="DF60" s="681"/>
      <c r="DG60" s="444"/>
      <c r="DH60" s="456"/>
      <c r="DI60" s="456"/>
      <c r="DJ60" s="456"/>
      <c r="DK60" s="681"/>
      <c r="DL60" s="444"/>
      <c r="DM60" s="456"/>
      <c r="DN60" s="456"/>
      <c r="DO60" s="456"/>
      <c r="DP60" s="681"/>
      <c r="DQ60" s="444"/>
      <c r="DR60" s="456"/>
      <c r="DS60" s="456"/>
      <c r="DT60" s="456"/>
      <c r="DU60" s="681"/>
      <c r="DV60" s="400"/>
      <c r="DW60" s="420"/>
      <c r="DX60" s="420"/>
      <c r="DY60" s="420"/>
      <c r="DZ60" s="717"/>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7"/>
      <c r="BA61" s="597"/>
      <c r="BB61" s="597"/>
      <c r="BC61" s="597"/>
      <c r="BD61" s="597"/>
      <c r="BE61" s="565"/>
      <c r="BF61" s="565"/>
      <c r="BG61" s="565"/>
      <c r="BH61" s="565"/>
      <c r="BI61" s="588"/>
      <c r="BJ61" s="378"/>
      <c r="BK61" s="378"/>
      <c r="BL61" s="378"/>
      <c r="BM61" s="378"/>
      <c r="BN61" s="378"/>
      <c r="BO61" s="377"/>
      <c r="BP61" s="377"/>
      <c r="BQ61" s="373">
        <v>55</v>
      </c>
      <c r="BR61" s="637"/>
      <c r="BS61" s="400"/>
      <c r="BT61" s="420"/>
      <c r="BU61" s="420"/>
      <c r="BV61" s="420"/>
      <c r="BW61" s="420"/>
      <c r="BX61" s="420"/>
      <c r="BY61" s="420"/>
      <c r="BZ61" s="420"/>
      <c r="CA61" s="420"/>
      <c r="CB61" s="420"/>
      <c r="CC61" s="420"/>
      <c r="CD61" s="420"/>
      <c r="CE61" s="420"/>
      <c r="CF61" s="420"/>
      <c r="CG61" s="432"/>
      <c r="CH61" s="444"/>
      <c r="CI61" s="456"/>
      <c r="CJ61" s="456"/>
      <c r="CK61" s="456"/>
      <c r="CL61" s="681"/>
      <c r="CM61" s="444"/>
      <c r="CN61" s="456"/>
      <c r="CO61" s="456"/>
      <c r="CP61" s="456"/>
      <c r="CQ61" s="681"/>
      <c r="CR61" s="444"/>
      <c r="CS61" s="456"/>
      <c r="CT61" s="456"/>
      <c r="CU61" s="456"/>
      <c r="CV61" s="681"/>
      <c r="CW61" s="444"/>
      <c r="CX61" s="456"/>
      <c r="CY61" s="456"/>
      <c r="CZ61" s="456"/>
      <c r="DA61" s="681"/>
      <c r="DB61" s="444"/>
      <c r="DC61" s="456"/>
      <c r="DD61" s="456"/>
      <c r="DE61" s="456"/>
      <c r="DF61" s="681"/>
      <c r="DG61" s="444"/>
      <c r="DH61" s="456"/>
      <c r="DI61" s="456"/>
      <c r="DJ61" s="456"/>
      <c r="DK61" s="681"/>
      <c r="DL61" s="444"/>
      <c r="DM61" s="456"/>
      <c r="DN61" s="456"/>
      <c r="DO61" s="456"/>
      <c r="DP61" s="681"/>
      <c r="DQ61" s="444"/>
      <c r="DR61" s="456"/>
      <c r="DS61" s="456"/>
      <c r="DT61" s="456"/>
      <c r="DU61" s="681"/>
      <c r="DV61" s="400"/>
      <c r="DW61" s="420"/>
      <c r="DX61" s="420"/>
      <c r="DY61" s="420"/>
      <c r="DZ61" s="717"/>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7"/>
      <c r="BA62" s="597"/>
      <c r="BB62" s="597"/>
      <c r="BC62" s="597"/>
      <c r="BD62" s="597"/>
      <c r="BE62" s="565"/>
      <c r="BF62" s="565"/>
      <c r="BG62" s="565"/>
      <c r="BH62" s="565"/>
      <c r="BI62" s="588"/>
      <c r="BJ62" s="621" t="s">
        <v>457</v>
      </c>
      <c r="BK62" s="594"/>
      <c r="BL62" s="594"/>
      <c r="BM62" s="594"/>
      <c r="BN62" s="605"/>
      <c r="BO62" s="377"/>
      <c r="BP62" s="377"/>
      <c r="BQ62" s="373">
        <v>56</v>
      </c>
      <c r="BR62" s="637"/>
      <c r="BS62" s="400"/>
      <c r="BT62" s="420"/>
      <c r="BU62" s="420"/>
      <c r="BV62" s="420"/>
      <c r="BW62" s="420"/>
      <c r="BX62" s="420"/>
      <c r="BY62" s="420"/>
      <c r="BZ62" s="420"/>
      <c r="CA62" s="420"/>
      <c r="CB62" s="420"/>
      <c r="CC62" s="420"/>
      <c r="CD62" s="420"/>
      <c r="CE62" s="420"/>
      <c r="CF62" s="420"/>
      <c r="CG62" s="432"/>
      <c r="CH62" s="444"/>
      <c r="CI62" s="456"/>
      <c r="CJ62" s="456"/>
      <c r="CK62" s="456"/>
      <c r="CL62" s="681"/>
      <c r="CM62" s="444"/>
      <c r="CN62" s="456"/>
      <c r="CO62" s="456"/>
      <c r="CP62" s="456"/>
      <c r="CQ62" s="681"/>
      <c r="CR62" s="444"/>
      <c r="CS62" s="456"/>
      <c r="CT62" s="456"/>
      <c r="CU62" s="456"/>
      <c r="CV62" s="681"/>
      <c r="CW62" s="444"/>
      <c r="CX62" s="456"/>
      <c r="CY62" s="456"/>
      <c r="CZ62" s="456"/>
      <c r="DA62" s="681"/>
      <c r="DB62" s="444"/>
      <c r="DC62" s="456"/>
      <c r="DD62" s="456"/>
      <c r="DE62" s="456"/>
      <c r="DF62" s="681"/>
      <c r="DG62" s="444"/>
      <c r="DH62" s="456"/>
      <c r="DI62" s="456"/>
      <c r="DJ62" s="456"/>
      <c r="DK62" s="681"/>
      <c r="DL62" s="444"/>
      <c r="DM62" s="456"/>
      <c r="DN62" s="456"/>
      <c r="DO62" s="456"/>
      <c r="DP62" s="681"/>
      <c r="DQ62" s="444"/>
      <c r="DR62" s="456"/>
      <c r="DS62" s="456"/>
      <c r="DT62" s="456"/>
      <c r="DU62" s="681"/>
      <c r="DV62" s="400"/>
      <c r="DW62" s="420"/>
      <c r="DX62" s="420"/>
      <c r="DY62" s="420"/>
      <c r="DZ62" s="717"/>
      <c r="EA62" s="365"/>
    </row>
    <row r="63" spans="1:131" ht="26.25" customHeight="1">
      <c r="A63" s="374" t="s">
        <v>245</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6561</v>
      </c>
      <c r="AG63" s="452"/>
      <c r="AH63" s="452"/>
      <c r="AI63" s="452"/>
      <c r="AJ63" s="526"/>
      <c r="AK63" s="534"/>
      <c r="AL63" s="455"/>
      <c r="AM63" s="455"/>
      <c r="AN63" s="455"/>
      <c r="AO63" s="455"/>
      <c r="AP63" s="452">
        <v>47319</v>
      </c>
      <c r="AQ63" s="452"/>
      <c r="AR63" s="452"/>
      <c r="AS63" s="452"/>
      <c r="AT63" s="452"/>
      <c r="AU63" s="452">
        <v>13530</v>
      </c>
      <c r="AV63" s="452"/>
      <c r="AW63" s="452"/>
      <c r="AX63" s="452"/>
      <c r="AY63" s="452"/>
      <c r="AZ63" s="598"/>
      <c r="BA63" s="598"/>
      <c r="BB63" s="598"/>
      <c r="BC63" s="598"/>
      <c r="BD63" s="598"/>
      <c r="BE63" s="567"/>
      <c r="BF63" s="567"/>
      <c r="BG63" s="567"/>
      <c r="BH63" s="567"/>
      <c r="BI63" s="590"/>
      <c r="BJ63" s="595" t="s">
        <v>197</v>
      </c>
      <c r="BK63" s="603"/>
      <c r="BL63" s="603"/>
      <c r="BM63" s="603"/>
      <c r="BN63" s="606"/>
      <c r="BO63" s="377"/>
      <c r="BP63" s="377"/>
      <c r="BQ63" s="373">
        <v>57</v>
      </c>
      <c r="BR63" s="637"/>
      <c r="BS63" s="400"/>
      <c r="BT63" s="420"/>
      <c r="BU63" s="420"/>
      <c r="BV63" s="420"/>
      <c r="BW63" s="420"/>
      <c r="BX63" s="420"/>
      <c r="BY63" s="420"/>
      <c r="BZ63" s="420"/>
      <c r="CA63" s="420"/>
      <c r="CB63" s="420"/>
      <c r="CC63" s="420"/>
      <c r="CD63" s="420"/>
      <c r="CE63" s="420"/>
      <c r="CF63" s="420"/>
      <c r="CG63" s="432"/>
      <c r="CH63" s="444"/>
      <c r="CI63" s="456"/>
      <c r="CJ63" s="456"/>
      <c r="CK63" s="456"/>
      <c r="CL63" s="681"/>
      <c r="CM63" s="444"/>
      <c r="CN63" s="456"/>
      <c r="CO63" s="456"/>
      <c r="CP63" s="456"/>
      <c r="CQ63" s="681"/>
      <c r="CR63" s="444"/>
      <c r="CS63" s="456"/>
      <c r="CT63" s="456"/>
      <c r="CU63" s="456"/>
      <c r="CV63" s="681"/>
      <c r="CW63" s="444"/>
      <c r="CX63" s="456"/>
      <c r="CY63" s="456"/>
      <c r="CZ63" s="456"/>
      <c r="DA63" s="681"/>
      <c r="DB63" s="444"/>
      <c r="DC63" s="456"/>
      <c r="DD63" s="456"/>
      <c r="DE63" s="456"/>
      <c r="DF63" s="681"/>
      <c r="DG63" s="444"/>
      <c r="DH63" s="456"/>
      <c r="DI63" s="456"/>
      <c r="DJ63" s="456"/>
      <c r="DK63" s="681"/>
      <c r="DL63" s="444"/>
      <c r="DM63" s="456"/>
      <c r="DN63" s="456"/>
      <c r="DO63" s="456"/>
      <c r="DP63" s="681"/>
      <c r="DQ63" s="444"/>
      <c r="DR63" s="456"/>
      <c r="DS63" s="456"/>
      <c r="DT63" s="456"/>
      <c r="DU63" s="681"/>
      <c r="DV63" s="400"/>
      <c r="DW63" s="420"/>
      <c r="DX63" s="420"/>
      <c r="DY63" s="420"/>
      <c r="DZ63" s="717"/>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7"/>
      <c r="BS64" s="400"/>
      <c r="BT64" s="420"/>
      <c r="BU64" s="420"/>
      <c r="BV64" s="420"/>
      <c r="BW64" s="420"/>
      <c r="BX64" s="420"/>
      <c r="BY64" s="420"/>
      <c r="BZ64" s="420"/>
      <c r="CA64" s="420"/>
      <c r="CB64" s="420"/>
      <c r="CC64" s="420"/>
      <c r="CD64" s="420"/>
      <c r="CE64" s="420"/>
      <c r="CF64" s="420"/>
      <c r="CG64" s="432"/>
      <c r="CH64" s="444"/>
      <c r="CI64" s="456"/>
      <c r="CJ64" s="456"/>
      <c r="CK64" s="456"/>
      <c r="CL64" s="681"/>
      <c r="CM64" s="444"/>
      <c r="CN64" s="456"/>
      <c r="CO64" s="456"/>
      <c r="CP64" s="456"/>
      <c r="CQ64" s="681"/>
      <c r="CR64" s="444"/>
      <c r="CS64" s="456"/>
      <c r="CT64" s="456"/>
      <c r="CU64" s="456"/>
      <c r="CV64" s="681"/>
      <c r="CW64" s="444"/>
      <c r="CX64" s="456"/>
      <c r="CY64" s="456"/>
      <c r="CZ64" s="456"/>
      <c r="DA64" s="681"/>
      <c r="DB64" s="444"/>
      <c r="DC64" s="456"/>
      <c r="DD64" s="456"/>
      <c r="DE64" s="456"/>
      <c r="DF64" s="681"/>
      <c r="DG64" s="444"/>
      <c r="DH64" s="456"/>
      <c r="DI64" s="456"/>
      <c r="DJ64" s="456"/>
      <c r="DK64" s="681"/>
      <c r="DL64" s="444"/>
      <c r="DM64" s="456"/>
      <c r="DN64" s="456"/>
      <c r="DO64" s="456"/>
      <c r="DP64" s="681"/>
      <c r="DQ64" s="444"/>
      <c r="DR64" s="456"/>
      <c r="DS64" s="456"/>
      <c r="DT64" s="456"/>
      <c r="DU64" s="681"/>
      <c r="DV64" s="400"/>
      <c r="DW64" s="420"/>
      <c r="DX64" s="420"/>
      <c r="DY64" s="420"/>
      <c r="DZ64" s="717"/>
      <c r="EA64" s="365"/>
    </row>
    <row r="65" spans="1:131" ht="26.25" customHeight="1">
      <c r="A65" s="378" t="s">
        <v>446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7"/>
      <c r="BS65" s="400"/>
      <c r="BT65" s="420"/>
      <c r="BU65" s="420"/>
      <c r="BV65" s="420"/>
      <c r="BW65" s="420"/>
      <c r="BX65" s="420"/>
      <c r="BY65" s="420"/>
      <c r="BZ65" s="420"/>
      <c r="CA65" s="420"/>
      <c r="CB65" s="420"/>
      <c r="CC65" s="420"/>
      <c r="CD65" s="420"/>
      <c r="CE65" s="420"/>
      <c r="CF65" s="420"/>
      <c r="CG65" s="432"/>
      <c r="CH65" s="444"/>
      <c r="CI65" s="456"/>
      <c r="CJ65" s="456"/>
      <c r="CK65" s="456"/>
      <c r="CL65" s="681"/>
      <c r="CM65" s="444"/>
      <c r="CN65" s="456"/>
      <c r="CO65" s="456"/>
      <c r="CP65" s="456"/>
      <c r="CQ65" s="681"/>
      <c r="CR65" s="444"/>
      <c r="CS65" s="456"/>
      <c r="CT65" s="456"/>
      <c r="CU65" s="456"/>
      <c r="CV65" s="681"/>
      <c r="CW65" s="444"/>
      <c r="CX65" s="456"/>
      <c r="CY65" s="456"/>
      <c r="CZ65" s="456"/>
      <c r="DA65" s="681"/>
      <c r="DB65" s="444"/>
      <c r="DC65" s="456"/>
      <c r="DD65" s="456"/>
      <c r="DE65" s="456"/>
      <c r="DF65" s="681"/>
      <c r="DG65" s="444"/>
      <c r="DH65" s="456"/>
      <c r="DI65" s="456"/>
      <c r="DJ65" s="456"/>
      <c r="DK65" s="681"/>
      <c r="DL65" s="444"/>
      <c r="DM65" s="456"/>
      <c r="DN65" s="456"/>
      <c r="DO65" s="456"/>
      <c r="DP65" s="681"/>
      <c r="DQ65" s="444"/>
      <c r="DR65" s="456"/>
      <c r="DS65" s="456"/>
      <c r="DT65" s="456"/>
      <c r="DU65" s="681"/>
      <c r="DV65" s="400"/>
      <c r="DW65" s="420"/>
      <c r="DX65" s="420"/>
      <c r="DY65" s="420"/>
      <c r="DZ65" s="717"/>
      <c r="EA65" s="365"/>
    </row>
    <row r="66" spans="1:131" ht="26.25" customHeight="1">
      <c r="A66" s="370" t="s">
        <v>414</v>
      </c>
      <c r="B66" s="397"/>
      <c r="C66" s="397"/>
      <c r="D66" s="397"/>
      <c r="E66" s="397"/>
      <c r="F66" s="397"/>
      <c r="G66" s="397"/>
      <c r="H66" s="397"/>
      <c r="I66" s="397"/>
      <c r="J66" s="397"/>
      <c r="K66" s="397"/>
      <c r="L66" s="397"/>
      <c r="M66" s="397"/>
      <c r="N66" s="397"/>
      <c r="O66" s="397"/>
      <c r="P66" s="429"/>
      <c r="Q66" s="435" t="s">
        <v>449</v>
      </c>
      <c r="R66" s="447"/>
      <c r="S66" s="447"/>
      <c r="T66" s="447"/>
      <c r="U66" s="458"/>
      <c r="V66" s="435" t="s">
        <v>450</v>
      </c>
      <c r="W66" s="447"/>
      <c r="X66" s="447"/>
      <c r="Y66" s="447"/>
      <c r="Z66" s="458"/>
      <c r="AA66" s="435" t="s">
        <v>451</v>
      </c>
      <c r="AB66" s="447"/>
      <c r="AC66" s="447"/>
      <c r="AD66" s="447"/>
      <c r="AE66" s="458"/>
      <c r="AF66" s="512" t="s">
        <v>241</v>
      </c>
      <c r="AG66" s="520"/>
      <c r="AH66" s="520"/>
      <c r="AI66" s="520"/>
      <c r="AJ66" s="530"/>
      <c r="AK66" s="435" t="s">
        <v>386</v>
      </c>
      <c r="AL66" s="397"/>
      <c r="AM66" s="397"/>
      <c r="AN66" s="397"/>
      <c r="AO66" s="429"/>
      <c r="AP66" s="435" t="s">
        <v>355</v>
      </c>
      <c r="AQ66" s="447"/>
      <c r="AR66" s="447"/>
      <c r="AS66" s="447"/>
      <c r="AT66" s="458"/>
      <c r="AU66" s="435" t="s">
        <v>458</v>
      </c>
      <c r="AV66" s="447"/>
      <c r="AW66" s="447"/>
      <c r="AX66" s="447"/>
      <c r="AY66" s="458"/>
      <c r="AZ66" s="435" t="s">
        <v>440</v>
      </c>
      <c r="BA66" s="447"/>
      <c r="BB66" s="447"/>
      <c r="BC66" s="447"/>
      <c r="BD66" s="522"/>
      <c r="BE66" s="377"/>
      <c r="BF66" s="377"/>
      <c r="BG66" s="377"/>
      <c r="BH66" s="377"/>
      <c r="BI66" s="377"/>
      <c r="BJ66" s="377"/>
      <c r="BK66" s="377"/>
      <c r="BL66" s="377"/>
      <c r="BM66" s="377"/>
      <c r="BN66" s="377"/>
      <c r="BO66" s="377"/>
      <c r="BP66" s="377"/>
      <c r="BQ66" s="373">
        <v>60</v>
      </c>
      <c r="BR66" s="638"/>
      <c r="BS66" s="644"/>
      <c r="BT66" s="645"/>
      <c r="BU66" s="645"/>
      <c r="BV66" s="645"/>
      <c r="BW66" s="645"/>
      <c r="BX66" s="645"/>
      <c r="BY66" s="645"/>
      <c r="BZ66" s="645"/>
      <c r="CA66" s="645"/>
      <c r="CB66" s="645"/>
      <c r="CC66" s="645"/>
      <c r="CD66" s="645"/>
      <c r="CE66" s="645"/>
      <c r="CF66" s="645"/>
      <c r="CG66" s="658"/>
      <c r="CH66" s="663"/>
      <c r="CI66" s="666"/>
      <c r="CJ66" s="666"/>
      <c r="CK66" s="666"/>
      <c r="CL66" s="682"/>
      <c r="CM66" s="663"/>
      <c r="CN66" s="666"/>
      <c r="CO66" s="666"/>
      <c r="CP66" s="666"/>
      <c r="CQ66" s="682"/>
      <c r="CR66" s="663"/>
      <c r="CS66" s="666"/>
      <c r="CT66" s="666"/>
      <c r="CU66" s="666"/>
      <c r="CV66" s="682"/>
      <c r="CW66" s="663"/>
      <c r="CX66" s="666"/>
      <c r="CY66" s="666"/>
      <c r="CZ66" s="666"/>
      <c r="DA66" s="682"/>
      <c r="DB66" s="663"/>
      <c r="DC66" s="666"/>
      <c r="DD66" s="666"/>
      <c r="DE66" s="666"/>
      <c r="DF66" s="682"/>
      <c r="DG66" s="663"/>
      <c r="DH66" s="666"/>
      <c r="DI66" s="666"/>
      <c r="DJ66" s="666"/>
      <c r="DK66" s="682"/>
      <c r="DL66" s="663"/>
      <c r="DM66" s="666"/>
      <c r="DN66" s="666"/>
      <c r="DO66" s="666"/>
      <c r="DP66" s="682"/>
      <c r="DQ66" s="663"/>
      <c r="DR66" s="666"/>
      <c r="DS66" s="666"/>
      <c r="DT66" s="666"/>
      <c r="DU66" s="682"/>
      <c r="DV66" s="644"/>
      <c r="DW66" s="645"/>
      <c r="DX66" s="645"/>
      <c r="DY66" s="645"/>
      <c r="DZ66" s="718"/>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8"/>
      <c r="BS67" s="644"/>
      <c r="BT67" s="645"/>
      <c r="BU67" s="645"/>
      <c r="BV67" s="645"/>
      <c r="BW67" s="645"/>
      <c r="BX67" s="645"/>
      <c r="BY67" s="645"/>
      <c r="BZ67" s="645"/>
      <c r="CA67" s="645"/>
      <c r="CB67" s="645"/>
      <c r="CC67" s="645"/>
      <c r="CD67" s="645"/>
      <c r="CE67" s="645"/>
      <c r="CF67" s="645"/>
      <c r="CG67" s="658"/>
      <c r="CH67" s="663"/>
      <c r="CI67" s="666"/>
      <c r="CJ67" s="666"/>
      <c r="CK67" s="666"/>
      <c r="CL67" s="682"/>
      <c r="CM67" s="663"/>
      <c r="CN67" s="666"/>
      <c r="CO67" s="666"/>
      <c r="CP67" s="666"/>
      <c r="CQ67" s="682"/>
      <c r="CR67" s="663"/>
      <c r="CS67" s="666"/>
      <c r="CT67" s="666"/>
      <c r="CU67" s="666"/>
      <c r="CV67" s="682"/>
      <c r="CW67" s="663"/>
      <c r="CX67" s="666"/>
      <c r="CY67" s="666"/>
      <c r="CZ67" s="666"/>
      <c r="DA67" s="682"/>
      <c r="DB67" s="663"/>
      <c r="DC67" s="666"/>
      <c r="DD67" s="666"/>
      <c r="DE67" s="666"/>
      <c r="DF67" s="682"/>
      <c r="DG67" s="663"/>
      <c r="DH67" s="666"/>
      <c r="DI67" s="666"/>
      <c r="DJ67" s="666"/>
      <c r="DK67" s="682"/>
      <c r="DL67" s="663"/>
      <c r="DM67" s="666"/>
      <c r="DN67" s="666"/>
      <c r="DO67" s="666"/>
      <c r="DP67" s="682"/>
      <c r="DQ67" s="663"/>
      <c r="DR67" s="666"/>
      <c r="DS67" s="666"/>
      <c r="DT67" s="666"/>
      <c r="DU67" s="682"/>
      <c r="DV67" s="644"/>
      <c r="DW67" s="645"/>
      <c r="DX67" s="645"/>
      <c r="DY67" s="645"/>
      <c r="DZ67" s="718"/>
      <c r="EA67" s="365"/>
    </row>
    <row r="68" spans="1:131" ht="26.25" customHeight="1">
      <c r="A68" s="372">
        <v>1</v>
      </c>
      <c r="B68" s="399" t="s">
        <v>525</v>
      </c>
      <c r="C68" s="419"/>
      <c r="D68" s="419"/>
      <c r="E68" s="419"/>
      <c r="F68" s="419"/>
      <c r="G68" s="419"/>
      <c r="H68" s="419"/>
      <c r="I68" s="419"/>
      <c r="J68" s="419"/>
      <c r="K68" s="419"/>
      <c r="L68" s="419"/>
      <c r="M68" s="419"/>
      <c r="N68" s="419"/>
      <c r="O68" s="419"/>
      <c r="P68" s="431"/>
      <c r="Q68" s="437">
        <v>3473</v>
      </c>
      <c r="R68" s="449"/>
      <c r="S68" s="449"/>
      <c r="T68" s="449"/>
      <c r="U68" s="449"/>
      <c r="V68" s="449">
        <v>3398</v>
      </c>
      <c r="W68" s="449"/>
      <c r="X68" s="449"/>
      <c r="Y68" s="449"/>
      <c r="Z68" s="449"/>
      <c r="AA68" s="449">
        <v>75</v>
      </c>
      <c r="AB68" s="449"/>
      <c r="AC68" s="449"/>
      <c r="AD68" s="449"/>
      <c r="AE68" s="449"/>
      <c r="AF68" s="449">
        <v>75</v>
      </c>
      <c r="AG68" s="449"/>
      <c r="AH68" s="449"/>
      <c r="AI68" s="449"/>
      <c r="AJ68" s="449"/>
      <c r="AK68" s="449">
        <v>99</v>
      </c>
      <c r="AL68" s="449"/>
      <c r="AM68" s="449"/>
      <c r="AN68" s="449"/>
      <c r="AO68" s="449"/>
      <c r="AP68" s="449">
        <v>1764</v>
      </c>
      <c r="AQ68" s="449"/>
      <c r="AR68" s="449"/>
      <c r="AS68" s="449"/>
      <c r="AT68" s="449"/>
      <c r="AU68" s="449">
        <v>429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8"/>
      <c r="BS68" s="644"/>
      <c r="BT68" s="645"/>
      <c r="BU68" s="645"/>
      <c r="BV68" s="645"/>
      <c r="BW68" s="645"/>
      <c r="BX68" s="645"/>
      <c r="BY68" s="645"/>
      <c r="BZ68" s="645"/>
      <c r="CA68" s="645"/>
      <c r="CB68" s="645"/>
      <c r="CC68" s="645"/>
      <c r="CD68" s="645"/>
      <c r="CE68" s="645"/>
      <c r="CF68" s="645"/>
      <c r="CG68" s="658"/>
      <c r="CH68" s="663"/>
      <c r="CI68" s="666"/>
      <c r="CJ68" s="666"/>
      <c r="CK68" s="666"/>
      <c r="CL68" s="682"/>
      <c r="CM68" s="663"/>
      <c r="CN68" s="666"/>
      <c r="CO68" s="666"/>
      <c r="CP68" s="666"/>
      <c r="CQ68" s="682"/>
      <c r="CR68" s="663"/>
      <c r="CS68" s="666"/>
      <c r="CT68" s="666"/>
      <c r="CU68" s="666"/>
      <c r="CV68" s="682"/>
      <c r="CW68" s="663"/>
      <c r="CX68" s="666"/>
      <c r="CY68" s="666"/>
      <c r="CZ68" s="666"/>
      <c r="DA68" s="682"/>
      <c r="DB68" s="663"/>
      <c r="DC68" s="666"/>
      <c r="DD68" s="666"/>
      <c r="DE68" s="666"/>
      <c r="DF68" s="682"/>
      <c r="DG68" s="663"/>
      <c r="DH68" s="666"/>
      <c r="DI68" s="666"/>
      <c r="DJ68" s="666"/>
      <c r="DK68" s="682"/>
      <c r="DL68" s="663"/>
      <c r="DM68" s="666"/>
      <c r="DN68" s="666"/>
      <c r="DO68" s="666"/>
      <c r="DP68" s="682"/>
      <c r="DQ68" s="663"/>
      <c r="DR68" s="666"/>
      <c r="DS68" s="666"/>
      <c r="DT68" s="666"/>
      <c r="DU68" s="682"/>
      <c r="DV68" s="644"/>
      <c r="DW68" s="645"/>
      <c r="DX68" s="645"/>
      <c r="DY68" s="645"/>
      <c r="DZ68" s="718"/>
      <c r="EA68" s="365"/>
    </row>
    <row r="69" spans="1:131" ht="26.25" customHeight="1">
      <c r="A69" s="373">
        <v>2</v>
      </c>
      <c r="B69" s="400" t="s">
        <v>526</v>
      </c>
      <c r="C69" s="420"/>
      <c r="D69" s="420"/>
      <c r="E69" s="420"/>
      <c r="F69" s="420"/>
      <c r="G69" s="420"/>
      <c r="H69" s="420"/>
      <c r="I69" s="420"/>
      <c r="J69" s="420"/>
      <c r="K69" s="420"/>
      <c r="L69" s="420"/>
      <c r="M69" s="420"/>
      <c r="N69" s="420"/>
      <c r="O69" s="420"/>
      <c r="P69" s="432"/>
      <c r="Q69" s="438">
        <v>6719</v>
      </c>
      <c r="R69" s="450"/>
      <c r="S69" s="450"/>
      <c r="T69" s="450"/>
      <c r="U69" s="450"/>
      <c r="V69" s="450">
        <v>6537</v>
      </c>
      <c r="W69" s="450"/>
      <c r="X69" s="450"/>
      <c r="Y69" s="450"/>
      <c r="Z69" s="450"/>
      <c r="AA69" s="450">
        <v>182</v>
      </c>
      <c r="AB69" s="450"/>
      <c r="AC69" s="450"/>
      <c r="AD69" s="450"/>
      <c r="AE69" s="450"/>
      <c r="AF69" s="450">
        <v>180</v>
      </c>
      <c r="AG69" s="450"/>
      <c r="AH69" s="450"/>
      <c r="AI69" s="450"/>
      <c r="AJ69" s="450"/>
      <c r="AK69" s="450">
        <v>213</v>
      </c>
      <c r="AL69" s="450"/>
      <c r="AM69" s="450"/>
      <c r="AN69" s="450"/>
      <c r="AO69" s="450"/>
      <c r="AP69" s="450">
        <v>3227</v>
      </c>
      <c r="AQ69" s="450"/>
      <c r="AR69" s="450"/>
      <c r="AS69" s="450"/>
      <c r="AT69" s="450"/>
      <c r="AU69" s="450">
        <v>1847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8"/>
      <c r="BS69" s="644"/>
      <c r="BT69" s="645"/>
      <c r="BU69" s="645"/>
      <c r="BV69" s="645"/>
      <c r="BW69" s="645"/>
      <c r="BX69" s="645"/>
      <c r="BY69" s="645"/>
      <c r="BZ69" s="645"/>
      <c r="CA69" s="645"/>
      <c r="CB69" s="645"/>
      <c r="CC69" s="645"/>
      <c r="CD69" s="645"/>
      <c r="CE69" s="645"/>
      <c r="CF69" s="645"/>
      <c r="CG69" s="658"/>
      <c r="CH69" s="663"/>
      <c r="CI69" s="666"/>
      <c r="CJ69" s="666"/>
      <c r="CK69" s="666"/>
      <c r="CL69" s="682"/>
      <c r="CM69" s="663"/>
      <c r="CN69" s="666"/>
      <c r="CO69" s="666"/>
      <c r="CP69" s="666"/>
      <c r="CQ69" s="682"/>
      <c r="CR69" s="663"/>
      <c r="CS69" s="666"/>
      <c r="CT69" s="666"/>
      <c r="CU69" s="666"/>
      <c r="CV69" s="682"/>
      <c r="CW69" s="663"/>
      <c r="CX69" s="666"/>
      <c r="CY69" s="666"/>
      <c r="CZ69" s="666"/>
      <c r="DA69" s="682"/>
      <c r="DB69" s="663"/>
      <c r="DC69" s="666"/>
      <c r="DD69" s="666"/>
      <c r="DE69" s="666"/>
      <c r="DF69" s="682"/>
      <c r="DG69" s="663"/>
      <c r="DH69" s="666"/>
      <c r="DI69" s="666"/>
      <c r="DJ69" s="666"/>
      <c r="DK69" s="682"/>
      <c r="DL69" s="663"/>
      <c r="DM69" s="666"/>
      <c r="DN69" s="666"/>
      <c r="DO69" s="666"/>
      <c r="DP69" s="682"/>
      <c r="DQ69" s="663"/>
      <c r="DR69" s="666"/>
      <c r="DS69" s="666"/>
      <c r="DT69" s="666"/>
      <c r="DU69" s="682"/>
      <c r="DV69" s="644"/>
      <c r="DW69" s="645"/>
      <c r="DX69" s="645"/>
      <c r="DY69" s="645"/>
      <c r="DZ69" s="718"/>
      <c r="EA69" s="365"/>
    </row>
    <row r="70" spans="1:131" ht="26.25" customHeight="1">
      <c r="A70" s="373">
        <v>3</v>
      </c>
      <c r="B70" s="400" t="s">
        <v>527</v>
      </c>
      <c r="C70" s="420"/>
      <c r="D70" s="420"/>
      <c r="E70" s="420"/>
      <c r="F70" s="420"/>
      <c r="G70" s="420"/>
      <c r="H70" s="420"/>
      <c r="I70" s="420"/>
      <c r="J70" s="420"/>
      <c r="K70" s="420"/>
      <c r="L70" s="420"/>
      <c r="M70" s="420"/>
      <c r="N70" s="420"/>
      <c r="O70" s="420"/>
      <c r="P70" s="432"/>
      <c r="Q70" s="438">
        <v>2540</v>
      </c>
      <c r="R70" s="450"/>
      <c r="S70" s="450"/>
      <c r="T70" s="450"/>
      <c r="U70" s="450"/>
      <c r="V70" s="450">
        <v>1892</v>
      </c>
      <c r="W70" s="450"/>
      <c r="X70" s="450"/>
      <c r="Y70" s="450"/>
      <c r="Z70" s="450"/>
      <c r="AA70" s="450">
        <v>648</v>
      </c>
      <c r="AB70" s="450"/>
      <c r="AC70" s="450"/>
      <c r="AD70" s="450"/>
      <c r="AE70" s="450"/>
      <c r="AF70" s="450">
        <v>7336</v>
      </c>
      <c r="AG70" s="450"/>
      <c r="AH70" s="450"/>
      <c r="AI70" s="450"/>
      <c r="AJ70" s="450"/>
      <c r="AK70" s="450" t="s">
        <v>197</v>
      </c>
      <c r="AL70" s="450"/>
      <c r="AM70" s="450"/>
      <c r="AN70" s="450"/>
      <c r="AO70" s="450"/>
      <c r="AP70" s="450">
        <v>1949</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8"/>
      <c r="BS70" s="644"/>
      <c r="BT70" s="645"/>
      <c r="BU70" s="645"/>
      <c r="BV70" s="645"/>
      <c r="BW70" s="645"/>
      <c r="BX70" s="645"/>
      <c r="BY70" s="645"/>
      <c r="BZ70" s="645"/>
      <c r="CA70" s="645"/>
      <c r="CB70" s="645"/>
      <c r="CC70" s="645"/>
      <c r="CD70" s="645"/>
      <c r="CE70" s="645"/>
      <c r="CF70" s="645"/>
      <c r="CG70" s="658"/>
      <c r="CH70" s="663"/>
      <c r="CI70" s="666"/>
      <c r="CJ70" s="666"/>
      <c r="CK70" s="666"/>
      <c r="CL70" s="682"/>
      <c r="CM70" s="663"/>
      <c r="CN70" s="666"/>
      <c r="CO70" s="666"/>
      <c r="CP70" s="666"/>
      <c r="CQ70" s="682"/>
      <c r="CR70" s="663"/>
      <c r="CS70" s="666"/>
      <c r="CT70" s="666"/>
      <c r="CU70" s="666"/>
      <c r="CV70" s="682"/>
      <c r="CW70" s="663"/>
      <c r="CX70" s="666"/>
      <c r="CY70" s="666"/>
      <c r="CZ70" s="666"/>
      <c r="DA70" s="682"/>
      <c r="DB70" s="663"/>
      <c r="DC70" s="666"/>
      <c r="DD70" s="666"/>
      <c r="DE70" s="666"/>
      <c r="DF70" s="682"/>
      <c r="DG70" s="663"/>
      <c r="DH70" s="666"/>
      <c r="DI70" s="666"/>
      <c r="DJ70" s="666"/>
      <c r="DK70" s="682"/>
      <c r="DL70" s="663"/>
      <c r="DM70" s="666"/>
      <c r="DN70" s="666"/>
      <c r="DO70" s="666"/>
      <c r="DP70" s="682"/>
      <c r="DQ70" s="663"/>
      <c r="DR70" s="666"/>
      <c r="DS70" s="666"/>
      <c r="DT70" s="666"/>
      <c r="DU70" s="682"/>
      <c r="DV70" s="644"/>
      <c r="DW70" s="645"/>
      <c r="DX70" s="645"/>
      <c r="DY70" s="645"/>
      <c r="DZ70" s="718"/>
      <c r="EA70" s="365"/>
    </row>
    <row r="71" spans="1:131" ht="26.25" customHeight="1">
      <c r="A71" s="373">
        <v>4</v>
      </c>
      <c r="B71" s="400" t="s">
        <v>528</v>
      </c>
      <c r="C71" s="420"/>
      <c r="D71" s="420"/>
      <c r="E71" s="420"/>
      <c r="F71" s="420"/>
      <c r="G71" s="420"/>
      <c r="H71" s="420"/>
      <c r="I71" s="420"/>
      <c r="J71" s="420"/>
      <c r="K71" s="420"/>
      <c r="L71" s="420"/>
      <c r="M71" s="420"/>
      <c r="N71" s="420"/>
      <c r="O71" s="420"/>
      <c r="P71" s="432"/>
      <c r="Q71" s="438">
        <v>411</v>
      </c>
      <c r="R71" s="450"/>
      <c r="S71" s="450"/>
      <c r="T71" s="450"/>
      <c r="U71" s="450"/>
      <c r="V71" s="450">
        <v>356</v>
      </c>
      <c r="W71" s="450"/>
      <c r="X71" s="450"/>
      <c r="Y71" s="450"/>
      <c r="Z71" s="450"/>
      <c r="AA71" s="450">
        <v>55</v>
      </c>
      <c r="AB71" s="450"/>
      <c r="AC71" s="450"/>
      <c r="AD71" s="450"/>
      <c r="AE71" s="450"/>
      <c r="AF71" s="450">
        <v>55</v>
      </c>
      <c r="AG71" s="450"/>
      <c r="AH71" s="450"/>
      <c r="AI71" s="450"/>
      <c r="AJ71" s="450"/>
      <c r="AK71" s="450">
        <v>57</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8"/>
      <c r="BS71" s="644"/>
      <c r="BT71" s="645"/>
      <c r="BU71" s="645"/>
      <c r="BV71" s="645"/>
      <c r="BW71" s="645"/>
      <c r="BX71" s="645"/>
      <c r="BY71" s="645"/>
      <c r="BZ71" s="645"/>
      <c r="CA71" s="645"/>
      <c r="CB71" s="645"/>
      <c r="CC71" s="645"/>
      <c r="CD71" s="645"/>
      <c r="CE71" s="645"/>
      <c r="CF71" s="645"/>
      <c r="CG71" s="658"/>
      <c r="CH71" s="663"/>
      <c r="CI71" s="666"/>
      <c r="CJ71" s="666"/>
      <c r="CK71" s="666"/>
      <c r="CL71" s="682"/>
      <c r="CM71" s="663"/>
      <c r="CN71" s="666"/>
      <c r="CO71" s="666"/>
      <c r="CP71" s="666"/>
      <c r="CQ71" s="682"/>
      <c r="CR71" s="663"/>
      <c r="CS71" s="666"/>
      <c r="CT71" s="666"/>
      <c r="CU71" s="666"/>
      <c r="CV71" s="682"/>
      <c r="CW71" s="663"/>
      <c r="CX71" s="666"/>
      <c r="CY71" s="666"/>
      <c r="CZ71" s="666"/>
      <c r="DA71" s="682"/>
      <c r="DB71" s="663"/>
      <c r="DC71" s="666"/>
      <c r="DD71" s="666"/>
      <c r="DE71" s="666"/>
      <c r="DF71" s="682"/>
      <c r="DG71" s="663"/>
      <c r="DH71" s="666"/>
      <c r="DI71" s="666"/>
      <c r="DJ71" s="666"/>
      <c r="DK71" s="682"/>
      <c r="DL71" s="663"/>
      <c r="DM71" s="666"/>
      <c r="DN71" s="666"/>
      <c r="DO71" s="666"/>
      <c r="DP71" s="682"/>
      <c r="DQ71" s="663"/>
      <c r="DR71" s="666"/>
      <c r="DS71" s="666"/>
      <c r="DT71" s="666"/>
      <c r="DU71" s="682"/>
      <c r="DV71" s="644"/>
      <c r="DW71" s="645"/>
      <c r="DX71" s="645"/>
      <c r="DY71" s="645"/>
      <c r="DZ71" s="718"/>
      <c r="EA71" s="365"/>
    </row>
    <row r="72" spans="1:131" ht="26.25" customHeight="1">
      <c r="A72" s="373">
        <v>5</v>
      </c>
      <c r="B72" s="400" t="s">
        <v>529</v>
      </c>
      <c r="C72" s="420"/>
      <c r="D72" s="420"/>
      <c r="E72" s="420"/>
      <c r="F72" s="420"/>
      <c r="G72" s="420"/>
      <c r="H72" s="420"/>
      <c r="I72" s="420"/>
      <c r="J72" s="420"/>
      <c r="K72" s="420"/>
      <c r="L72" s="420"/>
      <c r="M72" s="420"/>
      <c r="N72" s="420"/>
      <c r="O72" s="420"/>
      <c r="P72" s="432"/>
      <c r="Q72" s="438">
        <v>730</v>
      </c>
      <c r="R72" s="450"/>
      <c r="S72" s="450"/>
      <c r="T72" s="450"/>
      <c r="U72" s="450"/>
      <c r="V72" s="450">
        <v>678</v>
      </c>
      <c r="W72" s="450"/>
      <c r="X72" s="450"/>
      <c r="Y72" s="450"/>
      <c r="Z72" s="450"/>
      <c r="AA72" s="450">
        <v>52</v>
      </c>
      <c r="AB72" s="450"/>
      <c r="AC72" s="450"/>
      <c r="AD72" s="450"/>
      <c r="AE72" s="450"/>
      <c r="AF72" s="450">
        <v>52</v>
      </c>
      <c r="AG72" s="450"/>
      <c r="AH72" s="450"/>
      <c r="AI72" s="450"/>
      <c r="AJ72" s="450"/>
      <c r="AK72" s="450" t="s">
        <v>197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8"/>
      <c r="BS72" s="644"/>
      <c r="BT72" s="645"/>
      <c r="BU72" s="645"/>
      <c r="BV72" s="645"/>
      <c r="BW72" s="645"/>
      <c r="BX72" s="645"/>
      <c r="BY72" s="645"/>
      <c r="BZ72" s="645"/>
      <c r="CA72" s="645"/>
      <c r="CB72" s="645"/>
      <c r="CC72" s="645"/>
      <c r="CD72" s="645"/>
      <c r="CE72" s="645"/>
      <c r="CF72" s="645"/>
      <c r="CG72" s="658"/>
      <c r="CH72" s="663"/>
      <c r="CI72" s="666"/>
      <c r="CJ72" s="666"/>
      <c r="CK72" s="666"/>
      <c r="CL72" s="682"/>
      <c r="CM72" s="663"/>
      <c r="CN72" s="666"/>
      <c r="CO72" s="666"/>
      <c r="CP72" s="666"/>
      <c r="CQ72" s="682"/>
      <c r="CR72" s="663"/>
      <c r="CS72" s="666"/>
      <c r="CT72" s="666"/>
      <c r="CU72" s="666"/>
      <c r="CV72" s="682"/>
      <c r="CW72" s="663"/>
      <c r="CX72" s="666"/>
      <c r="CY72" s="666"/>
      <c r="CZ72" s="666"/>
      <c r="DA72" s="682"/>
      <c r="DB72" s="663"/>
      <c r="DC72" s="666"/>
      <c r="DD72" s="666"/>
      <c r="DE72" s="666"/>
      <c r="DF72" s="682"/>
      <c r="DG72" s="663"/>
      <c r="DH72" s="666"/>
      <c r="DI72" s="666"/>
      <c r="DJ72" s="666"/>
      <c r="DK72" s="682"/>
      <c r="DL72" s="663"/>
      <c r="DM72" s="666"/>
      <c r="DN72" s="666"/>
      <c r="DO72" s="666"/>
      <c r="DP72" s="682"/>
      <c r="DQ72" s="663"/>
      <c r="DR72" s="666"/>
      <c r="DS72" s="666"/>
      <c r="DT72" s="666"/>
      <c r="DU72" s="682"/>
      <c r="DV72" s="644"/>
      <c r="DW72" s="645"/>
      <c r="DX72" s="645"/>
      <c r="DY72" s="645"/>
      <c r="DZ72" s="718"/>
      <c r="EA72" s="365"/>
    </row>
    <row r="73" spans="1:131" ht="26.25" customHeight="1">
      <c r="A73" s="373">
        <v>6</v>
      </c>
      <c r="B73" s="400" t="s">
        <v>530</v>
      </c>
      <c r="C73" s="420"/>
      <c r="D73" s="420"/>
      <c r="E73" s="420"/>
      <c r="F73" s="420"/>
      <c r="G73" s="420"/>
      <c r="H73" s="420"/>
      <c r="I73" s="420"/>
      <c r="J73" s="420"/>
      <c r="K73" s="420"/>
      <c r="L73" s="420"/>
      <c r="M73" s="420"/>
      <c r="N73" s="420"/>
      <c r="O73" s="420"/>
      <c r="P73" s="432"/>
      <c r="Q73" s="438">
        <v>179787</v>
      </c>
      <c r="R73" s="450"/>
      <c r="S73" s="450"/>
      <c r="T73" s="450"/>
      <c r="U73" s="450"/>
      <c r="V73" s="450">
        <v>174350</v>
      </c>
      <c r="W73" s="450"/>
      <c r="X73" s="450"/>
      <c r="Y73" s="450"/>
      <c r="Z73" s="450"/>
      <c r="AA73" s="450">
        <v>5437</v>
      </c>
      <c r="AB73" s="450"/>
      <c r="AC73" s="450"/>
      <c r="AD73" s="450"/>
      <c r="AE73" s="450"/>
      <c r="AF73" s="450">
        <v>5433</v>
      </c>
      <c r="AG73" s="450"/>
      <c r="AH73" s="450"/>
      <c r="AI73" s="450"/>
      <c r="AJ73" s="450"/>
      <c r="AK73" s="450">
        <v>2748</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8"/>
      <c r="BS73" s="644"/>
      <c r="BT73" s="645"/>
      <c r="BU73" s="645"/>
      <c r="BV73" s="645"/>
      <c r="BW73" s="645"/>
      <c r="BX73" s="645"/>
      <c r="BY73" s="645"/>
      <c r="BZ73" s="645"/>
      <c r="CA73" s="645"/>
      <c r="CB73" s="645"/>
      <c r="CC73" s="645"/>
      <c r="CD73" s="645"/>
      <c r="CE73" s="645"/>
      <c r="CF73" s="645"/>
      <c r="CG73" s="658"/>
      <c r="CH73" s="663"/>
      <c r="CI73" s="666"/>
      <c r="CJ73" s="666"/>
      <c r="CK73" s="666"/>
      <c r="CL73" s="682"/>
      <c r="CM73" s="663"/>
      <c r="CN73" s="666"/>
      <c r="CO73" s="666"/>
      <c r="CP73" s="666"/>
      <c r="CQ73" s="682"/>
      <c r="CR73" s="663"/>
      <c r="CS73" s="666"/>
      <c r="CT73" s="666"/>
      <c r="CU73" s="666"/>
      <c r="CV73" s="682"/>
      <c r="CW73" s="663"/>
      <c r="CX73" s="666"/>
      <c r="CY73" s="666"/>
      <c r="CZ73" s="666"/>
      <c r="DA73" s="682"/>
      <c r="DB73" s="663"/>
      <c r="DC73" s="666"/>
      <c r="DD73" s="666"/>
      <c r="DE73" s="666"/>
      <c r="DF73" s="682"/>
      <c r="DG73" s="663"/>
      <c r="DH73" s="666"/>
      <c r="DI73" s="666"/>
      <c r="DJ73" s="666"/>
      <c r="DK73" s="682"/>
      <c r="DL73" s="663"/>
      <c r="DM73" s="666"/>
      <c r="DN73" s="666"/>
      <c r="DO73" s="666"/>
      <c r="DP73" s="682"/>
      <c r="DQ73" s="663"/>
      <c r="DR73" s="666"/>
      <c r="DS73" s="666"/>
      <c r="DT73" s="666"/>
      <c r="DU73" s="682"/>
      <c r="DV73" s="644"/>
      <c r="DW73" s="645"/>
      <c r="DX73" s="645"/>
      <c r="DY73" s="645"/>
      <c r="DZ73" s="718"/>
      <c r="EA73" s="365"/>
    </row>
    <row r="74" spans="1:131" ht="26.25" customHeight="1">
      <c r="A74" s="373">
        <v>7</v>
      </c>
      <c r="B74" s="400" t="s">
        <v>531</v>
      </c>
      <c r="C74" s="420"/>
      <c r="D74" s="420"/>
      <c r="E74" s="420"/>
      <c r="F74" s="420"/>
      <c r="G74" s="420"/>
      <c r="H74" s="420"/>
      <c r="I74" s="420"/>
      <c r="J74" s="420"/>
      <c r="K74" s="420"/>
      <c r="L74" s="420"/>
      <c r="M74" s="420"/>
      <c r="N74" s="420"/>
      <c r="O74" s="420"/>
      <c r="P74" s="432"/>
      <c r="Q74" s="438">
        <v>9</v>
      </c>
      <c r="R74" s="450"/>
      <c r="S74" s="450"/>
      <c r="T74" s="450"/>
      <c r="U74" s="450"/>
      <c r="V74" s="450">
        <v>6</v>
      </c>
      <c r="W74" s="450"/>
      <c r="X74" s="450"/>
      <c r="Y74" s="450"/>
      <c r="Z74" s="450"/>
      <c r="AA74" s="450">
        <v>3</v>
      </c>
      <c r="AB74" s="450"/>
      <c r="AC74" s="450"/>
      <c r="AD74" s="450"/>
      <c r="AE74" s="450"/>
      <c r="AF74" s="450">
        <v>3</v>
      </c>
      <c r="AG74" s="450"/>
      <c r="AH74" s="450"/>
      <c r="AI74" s="450"/>
      <c r="AJ74" s="450"/>
      <c r="AK74" s="450">
        <v>2</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8"/>
      <c r="BS74" s="644"/>
      <c r="BT74" s="645"/>
      <c r="BU74" s="645"/>
      <c r="BV74" s="645"/>
      <c r="BW74" s="645"/>
      <c r="BX74" s="645"/>
      <c r="BY74" s="645"/>
      <c r="BZ74" s="645"/>
      <c r="CA74" s="645"/>
      <c r="CB74" s="645"/>
      <c r="CC74" s="645"/>
      <c r="CD74" s="645"/>
      <c r="CE74" s="645"/>
      <c r="CF74" s="645"/>
      <c r="CG74" s="658"/>
      <c r="CH74" s="663"/>
      <c r="CI74" s="666"/>
      <c r="CJ74" s="666"/>
      <c r="CK74" s="666"/>
      <c r="CL74" s="682"/>
      <c r="CM74" s="663"/>
      <c r="CN74" s="666"/>
      <c r="CO74" s="666"/>
      <c r="CP74" s="666"/>
      <c r="CQ74" s="682"/>
      <c r="CR74" s="663"/>
      <c r="CS74" s="666"/>
      <c r="CT74" s="666"/>
      <c r="CU74" s="666"/>
      <c r="CV74" s="682"/>
      <c r="CW74" s="663"/>
      <c r="CX74" s="666"/>
      <c r="CY74" s="666"/>
      <c r="CZ74" s="666"/>
      <c r="DA74" s="682"/>
      <c r="DB74" s="663"/>
      <c r="DC74" s="666"/>
      <c r="DD74" s="666"/>
      <c r="DE74" s="666"/>
      <c r="DF74" s="682"/>
      <c r="DG74" s="663"/>
      <c r="DH74" s="666"/>
      <c r="DI74" s="666"/>
      <c r="DJ74" s="666"/>
      <c r="DK74" s="682"/>
      <c r="DL74" s="663"/>
      <c r="DM74" s="666"/>
      <c r="DN74" s="666"/>
      <c r="DO74" s="666"/>
      <c r="DP74" s="682"/>
      <c r="DQ74" s="663"/>
      <c r="DR74" s="666"/>
      <c r="DS74" s="666"/>
      <c r="DT74" s="666"/>
      <c r="DU74" s="682"/>
      <c r="DV74" s="644"/>
      <c r="DW74" s="645"/>
      <c r="DX74" s="645"/>
      <c r="DY74" s="645"/>
      <c r="DZ74" s="718"/>
      <c r="EA74" s="365"/>
    </row>
    <row r="75" spans="1:131" ht="26.25" customHeight="1">
      <c r="A75" s="373">
        <v>8</v>
      </c>
      <c r="B75" s="400" t="s">
        <v>532</v>
      </c>
      <c r="C75" s="420"/>
      <c r="D75" s="420"/>
      <c r="E75" s="420"/>
      <c r="F75" s="420"/>
      <c r="G75" s="420"/>
      <c r="H75" s="420"/>
      <c r="I75" s="420"/>
      <c r="J75" s="420"/>
      <c r="K75" s="420"/>
      <c r="L75" s="420"/>
      <c r="M75" s="420"/>
      <c r="N75" s="420"/>
      <c r="O75" s="420"/>
      <c r="P75" s="432"/>
      <c r="Q75" s="444">
        <v>113</v>
      </c>
      <c r="R75" s="456"/>
      <c r="S75" s="456"/>
      <c r="T75" s="456"/>
      <c r="U75" s="460"/>
      <c r="V75" s="461">
        <v>113</v>
      </c>
      <c r="W75" s="456"/>
      <c r="X75" s="456"/>
      <c r="Y75" s="456"/>
      <c r="Z75" s="460"/>
      <c r="AA75" s="461">
        <v>0</v>
      </c>
      <c r="AB75" s="456"/>
      <c r="AC75" s="456"/>
      <c r="AD75" s="456"/>
      <c r="AE75" s="460"/>
      <c r="AF75" s="461">
        <v>0</v>
      </c>
      <c r="AG75" s="456"/>
      <c r="AH75" s="456"/>
      <c r="AI75" s="456"/>
      <c r="AJ75" s="460"/>
      <c r="AK75" s="461">
        <v>3</v>
      </c>
      <c r="AL75" s="456"/>
      <c r="AM75" s="456"/>
      <c r="AN75" s="456"/>
      <c r="AO75" s="460"/>
      <c r="AP75" s="450" t="s">
        <v>197</v>
      </c>
      <c r="AQ75" s="450"/>
      <c r="AR75" s="450"/>
      <c r="AS75" s="450"/>
      <c r="AT75" s="450"/>
      <c r="AU75" s="450" t="s">
        <v>197</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8"/>
      <c r="BS75" s="644"/>
      <c r="BT75" s="645"/>
      <c r="BU75" s="645"/>
      <c r="BV75" s="645"/>
      <c r="BW75" s="645"/>
      <c r="BX75" s="645"/>
      <c r="BY75" s="645"/>
      <c r="BZ75" s="645"/>
      <c r="CA75" s="645"/>
      <c r="CB75" s="645"/>
      <c r="CC75" s="645"/>
      <c r="CD75" s="645"/>
      <c r="CE75" s="645"/>
      <c r="CF75" s="645"/>
      <c r="CG75" s="658"/>
      <c r="CH75" s="663"/>
      <c r="CI75" s="666"/>
      <c r="CJ75" s="666"/>
      <c r="CK75" s="666"/>
      <c r="CL75" s="682"/>
      <c r="CM75" s="663"/>
      <c r="CN75" s="666"/>
      <c r="CO75" s="666"/>
      <c r="CP75" s="666"/>
      <c r="CQ75" s="682"/>
      <c r="CR75" s="663"/>
      <c r="CS75" s="666"/>
      <c r="CT75" s="666"/>
      <c r="CU75" s="666"/>
      <c r="CV75" s="682"/>
      <c r="CW75" s="663"/>
      <c r="CX75" s="666"/>
      <c r="CY75" s="666"/>
      <c r="CZ75" s="666"/>
      <c r="DA75" s="682"/>
      <c r="DB75" s="663"/>
      <c r="DC75" s="666"/>
      <c r="DD75" s="666"/>
      <c r="DE75" s="666"/>
      <c r="DF75" s="682"/>
      <c r="DG75" s="663"/>
      <c r="DH75" s="666"/>
      <c r="DI75" s="666"/>
      <c r="DJ75" s="666"/>
      <c r="DK75" s="682"/>
      <c r="DL75" s="663"/>
      <c r="DM75" s="666"/>
      <c r="DN75" s="666"/>
      <c r="DO75" s="666"/>
      <c r="DP75" s="682"/>
      <c r="DQ75" s="663"/>
      <c r="DR75" s="666"/>
      <c r="DS75" s="666"/>
      <c r="DT75" s="666"/>
      <c r="DU75" s="682"/>
      <c r="DV75" s="644"/>
      <c r="DW75" s="645"/>
      <c r="DX75" s="645"/>
      <c r="DY75" s="645"/>
      <c r="DZ75" s="718"/>
      <c r="EA75" s="365"/>
    </row>
    <row r="76" spans="1:131" ht="26.25" customHeight="1">
      <c r="A76" s="373">
        <v>9</v>
      </c>
      <c r="B76" s="400" t="s">
        <v>533</v>
      </c>
      <c r="C76" s="420"/>
      <c r="D76" s="420"/>
      <c r="E76" s="420"/>
      <c r="F76" s="420"/>
      <c r="G76" s="420"/>
      <c r="H76" s="420"/>
      <c r="I76" s="420"/>
      <c r="J76" s="420"/>
      <c r="K76" s="420"/>
      <c r="L76" s="420"/>
      <c r="M76" s="420"/>
      <c r="N76" s="420"/>
      <c r="O76" s="420"/>
      <c r="P76" s="432"/>
      <c r="Q76" s="444">
        <v>827</v>
      </c>
      <c r="R76" s="456"/>
      <c r="S76" s="456"/>
      <c r="T76" s="456"/>
      <c r="U76" s="460"/>
      <c r="V76" s="461">
        <v>804</v>
      </c>
      <c r="W76" s="456"/>
      <c r="X76" s="456"/>
      <c r="Y76" s="456"/>
      <c r="Z76" s="460"/>
      <c r="AA76" s="461">
        <v>23</v>
      </c>
      <c r="AB76" s="456"/>
      <c r="AC76" s="456"/>
      <c r="AD76" s="456"/>
      <c r="AE76" s="460"/>
      <c r="AF76" s="461">
        <v>23</v>
      </c>
      <c r="AG76" s="456"/>
      <c r="AH76" s="456"/>
      <c r="AI76" s="456"/>
      <c r="AJ76" s="460"/>
      <c r="AK76" s="461">
        <v>31</v>
      </c>
      <c r="AL76" s="456"/>
      <c r="AM76" s="456"/>
      <c r="AN76" s="456"/>
      <c r="AO76" s="460"/>
      <c r="AP76" s="450" t="s">
        <v>197</v>
      </c>
      <c r="AQ76" s="450"/>
      <c r="AR76" s="450"/>
      <c r="AS76" s="450"/>
      <c r="AT76" s="450"/>
      <c r="AU76" s="450" t="s">
        <v>197</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8"/>
      <c r="BS76" s="644"/>
      <c r="BT76" s="645"/>
      <c r="BU76" s="645"/>
      <c r="BV76" s="645"/>
      <c r="BW76" s="645"/>
      <c r="BX76" s="645"/>
      <c r="BY76" s="645"/>
      <c r="BZ76" s="645"/>
      <c r="CA76" s="645"/>
      <c r="CB76" s="645"/>
      <c r="CC76" s="645"/>
      <c r="CD76" s="645"/>
      <c r="CE76" s="645"/>
      <c r="CF76" s="645"/>
      <c r="CG76" s="658"/>
      <c r="CH76" s="663"/>
      <c r="CI76" s="666"/>
      <c r="CJ76" s="666"/>
      <c r="CK76" s="666"/>
      <c r="CL76" s="682"/>
      <c r="CM76" s="663"/>
      <c r="CN76" s="666"/>
      <c r="CO76" s="666"/>
      <c r="CP76" s="666"/>
      <c r="CQ76" s="682"/>
      <c r="CR76" s="663"/>
      <c r="CS76" s="666"/>
      <c r="CT76" s="666"/>
      <c r="CU76" s="666"/>
      <c r="CV76" s="682"/>
      <c r="CW76" s="663"/>
      <c r="CX76" s="666"/>
      <c r="CY76" s="666"/>
      <c r="CZ76" s="666"/>
      <c r="DA76" s="682"/>
      <c r="DB76" s="663"/>
      <c r="DC76" s="666"/>
      <c r="DD76" s="666"/>
      <c r="DE76" s="666"/>
      <c r="DF76" s="682"/>
      <c r="DG76" s="663"/>
      <c r="DH76" s="666"/>
      <c r="DI76" s="666"/>
      <c r="DJ76" s="666"/>
      <c r="DK76" s="682"/>
      <c r="DL76" s="663"/>
      <c r="DM76" s="666"/>
      <c r="DN76" s="666"/>
      <c r="DO76" s="666"/>
      <c r="DP76" s="682"/>
      <c r="DQ76" s="663"/>
      <c r="DR76" s="666"/>
      <c r="DS76" s="666"/>
      <c r="DT76" s="666"/>
      <c r="DU76" s="682"/>
      <c r="DV76" s="644"/>
      <c r="DW76" s="645"/>
      <c r="DX76" s="645"/>
      <c r="DY76" s="645"/>
      <c r="DZ76" s="718"/>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8"/>
      <c r="BS77" s="644"/>
      <c r="BT77" s="645"/>
      <c r="BU77" s="645"/>
      <c r="BV77" s="645"/>
      <c r="BW77" s="645"/>
      <c r="BX77" s="645"/>
      <c r="BY77" s="645"/>
      <c r="BZ77" s="645"/>
      <c r="CA77" s="645"/>
      <c r="CB77" s="645"/>
      <c r="CC77" s="645"/>
      <c r="CD77" s="645"/>
      <c r="CE77" s="645"/>
      <c r="CF77" s="645"/>
      <c r="CG77" s="658"/>
      <c r="CH77" s="663"/>
      <c r="CI77" s="666"/>
      <c r="CJ77" s="666"/>
      <c r="CK77" s="666"/>
      <c r="CL77" s="682"/>
      <c r="CM77" s="663"/>
      <c r="CN77" s="666"/>
      <c r="CO77" s="666"/>
      <c r="CP77" s="666"/>
      <c r="CQ77" s="682"/>
      <c r="CR77" s="663"/>
      <c r="CS77" s="666"/>
      <c r="CT77" s="666"/>
      <c r="CU77" s="666"/>
      <c r="CV77" s="682"/>
      <c r="CW77" s="663"/>
      <c r="CX77" s="666"/>
      <c r="CY77" s="666"/>
      <c r="CZ77" s="666"/>
      <c r="DA77" s="682"/>
      <c r="DB77" s="663"/>
      <c r="DC77" s="666"/>
      <c r="DD77" s="666"/>
      <c r="DE77" s="666"/>
      <c r="DF77" s="682"/>
      <c r="DG77" s="663"/>
      <c r="DH77" s="666"/>
      <c r="DI77" s="666"/>
      <c r="DJ77" s="666"/>
      <c r="DK77" s="682"/>
      <c r="DL77" s="663"/>
      <c r="DM77" s="666"/>
      <c r="DN77" s="666"/>
      <c r="DO77" s="666"/>
      <c r="DP77" s="682"/>
      <c r="DQ77" s="663"/>
      <c r="DR77" s="666"/>
      <c r="DS77" s="666"/>
      <c r="DT77" s="666"/>
      <c r="DU77" s="682"/>
      <c r="DV77" s="644"/>
      <c r="DW77" s="645"/>
      <c r="DX77" s="645"/>
      <c r="DY77" s="645"/>
      <c r="DZ77" s="718"/>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8"/>
      <c r="BS78" s="644"/>
      <c r="BT78" s="645"/>
      <c r="BU78" s="645"/>
      <c r="BV78" s="645"/>
      <c r="BW78" s="645"/>
      <c r="BX78" s="645"/>
      <c r="BY78" s="645"/>
      <c r="BZ78" s="645"/>
      <c r="CA78" s="645"/>
      <c r="CB78" s="645"/>
      <c r="CC78" s="645"/>
      <c r="CD78" s="645"/>
      <c r="CE78" s="645"/>
      <c r="CF78" s="645"/>
      <c r="CG78" s="658"/>
      <c r="CH78" s="663"/>
      <c r="CI78" s="666"/>
      <c r="CJ78" s="666"/>
      <c r="CK78" s="666"/>
      <c r="CL78" s="682"/>
      <c r="CM78" s="663"/>
      <c r="CN78" s="666"/>
      <c r="CO78" s="666"/>
      <c r="CP78" s="666"/>
      <c r="CQ78" s="682"/>
      <c r="CR78" s="663"/>
      <c r="CS78" s="666"/>
      <c r="CT78" s="666"/>
      <c r="CU78" s="666"/>
      <c r="CV78" s="682"/>
      <c r="CW78" s="663"/>
      <c r="CX78" s="666"/>
      <c r="CY78" s="666"/>
      <c r="CZ78" s="666"/>
      <c r="DA78" s="682"/>
      <c r="DB78" s="663"/>
      <c r="DC78" s="666"/>
      <c r="DD78" s="666"/>
      <c r="DE78" s="666"/>
      <c r="DF78" s="682"/>
      <c r="DG78" s="663"/>
      <c r="DH78" s="666"/>
      <c r="DI78" s="666"/>
      <c r="DJ78" s="666"/>
      <c r="DK78" s="682"/>
      <c r="DL78" s="663"/>
      <c r="DM78" s="666"/>
      <c r="DN78" s="666"/>
      <c r="DO78" s="666"/>
      <c r="DP78" s="682"/>
      <c r="DQ78" s="663"/>
      <c r="DR78" s="666"/>
      <c r="DS78" s="666"/>
      <c r="DT78" s="666"/>
      <c r="DU78" s="682"/>
      <c r="DV78" s="644"/>
      <c r="DW78" s="645"/>
      <c r="DX78" s="645"/>
      <c r="DY78" s="645"/>
      <c r="DZ78" s="718"/>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8"/>
      <c r="BS79" s="644"/>
      <c r="BT79" s="645"/>
      <c r="BU79" s="645"/>
      <c r="BV79" s="645"/>
      <c r="BW79" s="645"/>
      <c r="BX79" s="645"/>
      <c r="BY79" s="645"/>
      <c r="BZ79" s="645"/>
      <c r="CA79" s="645"/>
      <c r="CB79" s="645"/>
      <c r="CC79" s="645"/>
      <c r="CD79" s="645"/>
      <c r="CE79" s="645"/>
      <c r="CF79" s="645"/>
      <c r="CG79" s="658"/>
      <c r="CH79" s="663"/>
      <c r="CI79" s="666"/>
      <c r="CJ79" s="666"/>
      <c r="CK79" s="666"/>
      <c r="CL79" s="682"/>
      <c r="CM79" s="663"/>
      <c r="CN79" s="666"/>
      <c r="CO79" s="666"/>
      <c r="CP79" s="666"/>
      <c r="CQ79" s="682"/>
      <c r="CR79" s="663"/>
      <c r="CS79" s="666"/>
      <c r="CT79" s="666"/>
      <c r="CU79" s="666"/>
      <c r="CV79" s="682"/>
      <c r="CW79" s="663"/>
      <c r="CX79" s="666"/>
      <c r="CY79" s="666"/>
      <c r="CZ79" s="666"/>
      <c r="DA79" s="682"/>
      <c r="DB79" s="663"/>
      <c r="DC79" s="666"/>
      <c r="DD79" s="666"/>
      <c r="DE79" s="666"/>
      <c r="DF79" s="682"/>
      <c r="DG79" s="663"/>
      <c r="DH79" s="666"/>
      <c r="DI79" s="666"/>
      <c r="DJ79" s="666"/>
      <c r="DK79" s="682"/>
      <c r="DL79" s="663"/>
      <c r="DM79" s="666"/>
      <c r="DN79" s="666"/>
      <c r="DO79" s="666"/>
      <c r="DP79" s="682"/>
      <c r="DQ79" s="663"/>
      <c r="DR79" s="666"/>
      <c r="DS79" s="666"/>
      <c r="DT79" s="666"/>
      <c r="DU79" s="682"/>
      <c r="DV79" s="644"/>
      <c r="DW79" s="645"/>
      <c r="DX79" s="645"/>
      <c r="DY79" s="645"/>
      <c r="DZ79" s="718"/>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8"/>
      <c r="BS80" s="644"/>
      <c r="BT80" s="645"/>
      <c r="BU80" s="645"/>
      <c r="BV80" s="645"/>
      <c r="BW80" s="645"/>
      <c r="BX80" s="645"/>
      <c r="BY80" s="645"/>
      <c r="BZ80" s="645"/>
      <c r="CA80" s="645"/>
      <c r="CB80" s="645"/>
      <c r="CC80" s="645"/>
      <c r="CD80" s="645"/>
      <c r="CE80" s="645"/>
      <c r="CF80" s="645"/>
      <c r="CG80" s="658"/>
      <c r="CH80" s="663"/>
      <c r="CI80" s="666"/>
      <c r="CJ80" s="666"/>
      <c r="CK80" s="666"/>
      <c r="CL80" s="682"/>
      <c r="CM80" s="663"/>
      <c r="CN80" s="666"/>
      <c r="CO80" s="666"/>
      <c r="CP80" s="666"/>
      <c r="CQ80" s="682"/>
      <c r="CR80" s="663"/>
      <c r="CS80" s="666"/>
      <c r="CT80" s="666"/>
      <c r="CU80" s="666"/>
      <c r="CV80" s="682"/>
      <c r="CW80" s="663"/>
      <c r="CX80" s="666"/>
      <c r="CY80" s="666"/>
      <c r="CZ80" s="666"/>
      <c r="DA80" s="682"/>
      <c r="DB80" s="663"/>
      <c r="DC80" s="666"/>
      <c r="DD80" s="666"/>
      <c r="DE80" s="666"/>
      <c r="DF80" s="682"/>
      <c r="DG80" s="663"/>
      <c r="DH80" s="666"/>
      <c r="DI80" s="666"/>
      <c r="DJ80" s="666"/>
      <c r="DK80" s="682"/>
      <c r="DL80" s="663"/>
      <c r="DM80" s="666"/>
      <c r="DN80" s="666"/>
      <c r="DO80" s="666"/>
      <c r="DP80" s="682"/>
      <c r="DQ80" s="663"/>
      <c r="DR80" s="666"/>
      <c r="DS80" s="666"/>
      <c r="DT80" s="666"/>
      <c r="DU80" s="682"/>
      <c r="DV80" s="644"/>
      <c r="DW80" s="645"/>
      <c r="DX80" s="645"/>
      <c r="DY80" s="645"/>
      <c r="DZ80" s="718"/>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8"/>
      <c r="BS81" s="644"/>
      <c r="BT81" s="645"/>
      <c r="BU81" s="645"/>
      <c r="BV81" s="645"/>
      <c r="BW81" s="645"/>
      <c r="BX81" s="645"/>
      <c r="BY81" s="645"/>
      <c r="BZ81" s="645"/>
      <c r="CA81" s="645"/>
      <c r="CB81" s="645"/>
      <c r="CC81" s="645"/>
      <c r="CD81" s="645"/>
      <c r="CE81" s="645"/>
      <c r="CF81" s="645"/>
      <c r="CG81" s="658"/>
      <c r="CH81" s="663"/>
      <c r="CI81" s="666"/>
      <c r="CJ81" s="666"/>
      <c r="CK81" s="666"/>
      <c r="CL81" s="682"/>
      <c r="CM81" s="663"/>
      <c r="CN81" s="666"/>
      <c r="CO81" s="666"/>
      <c r="CP81" s="666"/>
      <c r="CQ81" s="682"/>
      <c r="CR81" s="663"/>
      <c r="CS81" s="666"/>
      <c r="CT81" s="666"/>
      <c r="CU81" s="666"/>
      <c r="CV81" s="682"/>
      <c r="CW81" s="663"/>
      <c r="CX81" s="666"/>
      <c r="CY81" s="666"/>
      <c r="CZ81" s="666"/>
      <c r="DA81" s="682"/>
      <c r="DB81" s="663"/>
      <c r="DC81" s="666"/>
      <c r="DD81" s="666"/>
      <c r="DE81" s="666"/>
      <c r="DF81" s="682"/>
      <c r="DG81" s="663"/>
      <c r="DH81" s="666"/>
      <c r="DI81" s="666"/>
      <c r="DJ81" s="666"/>
      <c r="DK81" s="682"/>
      <c r="DL81" s="663"/>
      <c r="DM81" s="666"/>
      <c r="DN81" s="666"/>
      <c r="DO81" s="666"/>
      <c r="DP81" s="682"/>
      <c r="DQ81" s="663"/>
      <c r="DR81" s="666"/>
      <c r="DS81" s="666"/>
      <c r="DT81" s="666"/>
      <c r="DU81" s="682"/>
      <c r="DV81" s="644"/>
      <c r="DW81" s="645"/>
      <c r="DX81" s="645"/>
      <c r="DY81" s="645"/>
      <c r="DZ81" s="718"/>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8"/>
      <c r="BS82" s="644"/>
      <c r="BT82" s="645"/>
      <c r="BU82" s="645"/>
      <c r="BV82" s="645"/>
      <c r="BW82" s="645"/>
      <c r="BX82" s="645"/>
      <c r="BY82" s="645"/>
      <c r="BZ82" s="645"/>
      <c r="CA82" s="645"/>
      <c r="CB82" s="645"/>
      <c r="CC82" s="645"/>
      <c r="CD82" s="645"/>
      <c r="CE82" s="645"/>
      <c r="CF82" s="645"/>
      <c r="CG82" s="658"/>
      <c r="CH82" s="663"/>
      <c r="CI82" s="666"/>
      <c r="CJ82" s="666"/>
      <c r="CK82" s="666"/>
      <c r="CL82" s="682"/>
      <c r="CM82" s="663"/>
      <c r="CN82" s="666"/>
      <c r="CO82" s="666"/>
      <c r="CP82" s="666"/>
      <c r="CQ82" s="682"/>
      <c r="CR82" s="663"/>
      <c r="CS82" s="666"/>
      <c r="CT82" s="666"/>
      <c r="CU82" s="666"/>
      <c r="CV82" s="682"/>
      <c r="CW82" s="663"/>
      <c r="CX82" s="666"/>
      <c r="CY82" s="666"/>
      <c r="CZ82" s="666"/>
      <c r="DA82" s="682"/>
      <c r="DB82" s="663"/>
      <c r="DC82" s="666"/>
      <c r="DD82" s="666"/>
      <c r="DE82" s="666"/>
      <c r="DF82" s="682"/>
      <c r="DG82" s="663"/>
      <c r="DH82" s="666"/>
      <c r="DI82" s="666"/>
      <c r="DJ82" s="666"/>
      <c r="DK82" s="682"/>
      <c r="DL82" s="663"/>
      <c r="DM82" s="666"/>
      <c r="DN82" s="666"/>
      <c r="DO82" s="666"/>
      <c r="DP82" s="682"/>
      <c r="DQ82" s="663"/>
      <c r="DR82" s="666"/>
      <c r="DS82" s="666"/>
      <c r="DT82" s="666"/>
      <c r="DU82" s="682"/>
      <c r="DV82" s="644"/>
      <c r="DW82" s="645"/>
      <c r="DX82" s="645"/>
      <c r="DY82" s="645"/>
      <c r="DZ82" s="718"/>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8"/>
      <c r="BS83" s="644"/>
      <c r="BT83" s="645"/>
      <c r="BU83" s="645"/>
      <c r="BV83" s="645"/>
      <c r="BW83" s="645"/>
      <c r="BX83" s="645"/>
      <c r="BY83" s="645"/>
      <c r="BZ83" s="645"/>
      <c r="CA83" s="645"/>
      <c r="CB83" s="645"/>
      <c r="CC83" s="645"/>
      <c r="CD83" s="645"/>
      <c r="CE83" s="645"/>
      <c r="CF83" s="645"/>
      <c r="CG83" s="658"/>
      <c r="CH83" s="663"/>
      <c r="CI83" s="666"/>
      <c r="CJ83" s="666"/>
      <c r="CK83" s="666"/>
      <c r="CL83" s="682"/>
      <c r="CM83" s="663"/>
      <c r="CN83" s="666"/>
      <c r="CO83" s="666"/>
      <c r="CP83" s="666"/>
      <c r="CQ83" s="682"/>
      <c r="CR83" s="663"/>
      <c r="CS83" s="666"/>
      <c r="CT83" s="666"/>
      <c r="CU83" s="666"/>
      <c r="CV83" s="682"/>
      <c r="CW83" s="663"/>
      <c r="CX83" s="666"/>
      <c r="CY83" s="666"/>
      <c r="CZ83" s="666"/>
      <c r="DA83" s="682"/>
      <c r="DB83" s="663"/>
      <c r="DC83" s="666"/>
      <c r="DD83" s="666"/>
      <c r="DE83" s="666"/>
      <c r="DF83" s="682"/>
      <c r="DG83" s="663"/>
      <c r="DH83" s="666"/>
      <c r="DI83" s="666"/>
      <c r="DJ83" s="666"/>
      <c r="DK83" s="682"/>
      <c r="DL83" s="663"/>
      <c r="DM83" s="666"/>
      <c r="DN83" s="666"/>
      <c r="DO83" s="666"/>
      <c r="DP83" s="682"/>
      <c r="DQ83" s="663"/>
      <c r="DR83" s="666"/>
      <c r="DS83" s="666"/>
      <c r="DT83" s="666"/>
      <c r="DU83" s="682"/>
      <c r="DV83" s="644"/>
      <c r="DW83" s="645"/>
      <c r="DX83" s="645"/>
      <c r="DY83" s="645"/>
      <c r="DZ83" s="718"/>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8"/>
      <c r="BS84" s="644"/>
      <c r="BT84" s="645"/>
      <c r="BU84" s="645"/>
      <c r="BV84" s="645"/>
      <c r="BW84" s="645"/>
      <c r="BX84" s="645"/>
      <c r="BY84" s="645"/>
      <c r="BZ84" s="645"/>
      <c r="CA84" s="645"/>
      <c r="CB84" s="645"/>
      <c r="CC84" s="645"/>
      <c r="CD84" s="645"/>
      <c r="CE84" s="645"/>
      <c r="CF84" s="645"/>
      <c r="CG84" s="658"/>
      <c r="CH84" s="663"/>
      <c r="CI84" s="666"/>
      <c r="CJ84" s="666"/>
      <c r="CK84" s="666"/>
      <c r="CL84" s="682"/>
      <c r="CM84" s="663"/>
      <c r="CN84" s="666"/>
      <c r="CO84" s="666"/>
      <c r="CP84" s="666"/>
      <c r="CQ84" s="682"/>
      <c r="CR84" s="663"/>
      <c r="CS84" s="666"/>
      <c r="CT84" s="666"/>
      <c r="CU84" s="666"/>
      <c r="CV84" s="682"/>
      <c r="CW84" s="663"/>
      <c r="CX84" s="666"/>
      <c r="CY84" s="666"/>
      <c r="CZ84" s="666"/>
      <c r="DA84" s="682"/>
      <c r="DB84" s="663"/>
      <c r="DC84" s="666"/>
      <c r="DD84" s="666"/>
      <c r="DE84" s="666"/>
      <c r="DF84" s="682"/>
      <c r="DG84" s="663"/>
      <c r="DH84" s="666"/>
      <c r="DI84" s="666"/>
      <c r="DJ84" s="666"/>
      <c r="DK84" s="682"/>
      <c r="DL84" s="663"/>
      <c r="DM84" s="666"/>
      <c r="DN84" s="666"/>
      <c r="DO84" s="666"/>
      <c r="DP84" s="682"/>
      <c r="DQ84" s="663"/>
      <c r="DR84" s="666"/>
      <c r="DS84" s="666"/>
      <c r="DT84" s="666"/>
      <c r="DU84" s="682"/>
      <c r="DV84" s="644"/>
      <c r="DW84" s="645"/>
      <c r="DX84" s="645"/>
      <c r="DY84" s="645"/>
      <c r="DZ84" s="718"/>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8"/>
      <c r="BS85" s="644"/>
      <c r="BT85" s="645"/>
      <c r="BU85" s="645"/>
      <c r="BV85" s="645"/>
      <c r="BW85" s="645"/>
      <c r="BX85" s="645"/>
      <c r="BY85" s="645"/>
      <c r="BZ85" s="645"/>
      <c r="CA85" s="645"/>
      <c r="CB85" s="645"/>
      <c r="CC85" s="645"/>
      <c r="CD85" s="645"/>
      <c r="CE85" s="645"/>
      <c r="CF85" s="645"/>
      <c r="CG85" s="658"/>
      <c r="CH85" s="663"/>
      <c r="CI85" s="666"/>
      <c r="CJ85" s="666"/>
      <c r="CK85" s="666"/>
      <c r="CL85" s="682"/>
      <c r="CM85" s="663"/>
      <c r="CN85" s="666"/>
      <c r="CO85" s="666"/>
      <c r="CP85" s="666"/>
      <c r="CQ85" s="682"/>
      <c r="CR85" s="663"/>
      <c r="CS85" s="666"/>
      <c r="CT85" s="666"/>
      <c r="CU85" s="666"/>
      <c r="CV85" s="682"/>
      <c r="CW85" s="663"/>
      <c r="CX85" s="666"/>
      <c r="CY85" s="666"/>
      <c r="CZ85" s="666"/>
      <c r="DA85" s="682"/>
      <c r="DB85" s="663"/>
      <c r="DC85" s="666"/>
      <c r="DD85" s="666"/>
      <c r="DE85" s="666"/>
      <c r="DF85" s="682"/>
      <c r="DG85" s="663"/>
      <c r="DH85" s="666"/>
      <c r="DI85" s="666"/>
      <c r="DJ85" s="666"/>
      <c r="DK85" s="682"/>
      <c r="DL85" s="663"/>
      <c r="DM85" s="666"/>
      <c r="DN85" s="666"/>
      <c r="DO85" s="666"/>
      <c r="DP85" s="682"/>
      <c r="DQ85" s="663"/>
      <c r="DR85" s="666"/>
      <c r="DS85" s="666"/>
      <c r="DT85" s="666"/>
      <c r="DU85" s="682"/>
      <c r="DV85" s="644"/>
      <c r="DW85" s="645"/>
      <c r="DX85" s="645"/>
      <c r="DY85" s="645"/>
      <c r="DZ85" s="718"/>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8"/>
      <c r="BS86" s="644"/>
      <c r="BT86" s="645"/>
      <c r="BU86" s="645"/>
      <c r="BV86" s="645"/>
      <c r="BW86" s="645"/>
      <c r="BX86" s="645"/>
      <c r="BY86" s="645"/>
      <c r="BZ86" s="645"/>
      <c r="CA86" s="645"/>
      <c r="CB86" s="645"/>
      <c r="CC86" s="645"/>
      <c r="CD86" s="645"/>
      <c r="CE86" s="645"/>
      <c r="CF86" s="645"/>
      <c r="CG86" s="658"/>
      <c r="CH86" s="663"/>
      <c r="CI86" s="666"/>
      <c r="CJ86" s="666"/>
      <c r="CK86" s="666"/>
      <c r="CL86" s="682"/>
      <c r="CM86" s="663"/>
      <c r="CN86" s="666"/>
      <c r="CO86" s="666"/>
      <c r="CP86" s="666"/>
      <c r="CQ86" s="682"/>
      <c r="CR86" s="663"/>
      <c r="CS86" s="666"/>
      <c r="CT86" s="666"/>
      <c r="CU86" s="666"/>
      <c r="CV86" s="682"/>
      <c r="CW86" s="663"/>
      <c r="CX86" s="666"/>
      <c r="CY86" s="666"/>
      <c r="CZ86" s="666"/>
      <c r="DA86" s="682"/>
      <c r="DB86" s="663"/>
      <c r="DC86" s="666"/>
      <c r="DD86" s="666"/>
      <c r="DE86" s="666"/>
      <c r="DF86" s="682"/>
      <c r="DG86" s="663"/>
      <c r="DH86" s="666"/>
      <c r="DI86" s="666"/>
      <c r="DJ86" s="666"/>
      <c r="DK86" s="682"/>
      <c r="DL86" s="663"/>
      <c r="DM86" s="666"/>
      <c r="DN86" s="666"/>
      <c r="DO86" s="666"/>
      <c r="DP86" s="682"/>
      <c r="DQ86" s="663"/>
      <c r="DR86" s="666"/>
      <c r="DS86" s="666"/>
      <c r="DT86" s="666"/>
      <c r="DU86" s="682"/>
      <c r="DV86" s="644"/>
      <c r="DW86" s="645"/>
      <c r="DX86" s="645"/>
      <c r="DY86" s="645"/>
      <c r="DZ86" s="718"/>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599"/>
      <c r="BA87" s="599"/>
      <c r="BB87" s="599"/>
      <c r="BC87" s="599"/>
      <c r="BD87" s="607"/>
      <c r="BE87" s="377"/>
      <c r="BF87" s="377"/>
      <c r="BG87" s="377"/>
      <c r="BH87" s="377"/>
      <c r="BI87" s="377"/>
      <c r="BJ87" s="377"/>
      <c r="BK87" s="377"/>
      <c r="BL87" s="377"/>
      <c r="BM87" s="377"/>
      <c r="BN87" s="377"/>
      <c r="BO87" s="377"/>
      <c r="BP87" s="377"/>
      <c r="BQ87" s="373">
        <v>81</v>
      </c>
      <c r="BR87" s="638"/>
      <c r="BS87" s="644"/>
      <c r="BT87" s="645"/>
      <c r="BU87" s="645"/>
      <c r="BV87" s="645"/>
      <c r="BW87" s="645"/>
      <c r="BX87" s="645"/>
      <c r="BY87" s="645"/>
      <c r="BZ87" s="645"/>
      <c r="CA87" s="645"/>
      <c r="CB87" s="645"/>
      <c r="CC87" s="645"/>
      <c r="CD87" s="645"/>
      <c r="CE87" s="645"/>
      <c r="CF87" s="645"/>
      <c r="CG87" s="658"/>
      <c r="CH87" s="663"/>
      <c r="CI87" s="666"/>
      <c r="CJ87" s="666"/>
      <c r="CK87" s="666"/>
      <c r="CL87" s="682"/>
      <c r="CM87" s="663"/>
      <c r="CN87" s="666"/>
      <c r="CO87" s="666"/>
      <c r="CP87" s="666"/>
      <c r="CQ87" s="682"/>
      <c r="CR87" s="663"/>
      <c r="CS87" s="666"/>
      <c r="CT87" s="666"/>
      <c r="CU87" s="666"/>
      <c r="CV87" s="682"/>
      <c r="CW87" s="663"/>
      <c r="CX87" s="666"/>
      <c r="CY87" s="666"/>
      <c r="CZ87" s="666"/>
      <c r="DA87" s="682"/>
      <c r="DB87" s="663"/>
      <c r="DC87" s="666"/>
      <c r="DD87" s="666"/>
      <c r="DE87" s="666"/>
      <c r="DF87" s="682"/>
      <c r="DG87" s="663"/>
      <c r="DH87" s="666"/>
      <c r="DI87" s="666"/>
      <c r="DJ87" s="666"/>
      <c r="DK87" s="682"/>
      <c r="DL87" s="663"/>
      <c r="DM87" s="666"/>
      <c r="DN87" s="666"/>
      <c r="DO87" s="666"/>
      <c r="DP87" s="682"/>
      <c r="DQ87" s="663"/>
      <c r="DR87" s="666"/>
      <c r="DS87" s="666"/>
      <c r="DT87" s="666"/>
      <c r="DU87" s="682"/>
      <c r="DV87" s="644"/>
      <c r="DW87" s="645"/>
      <c r="DX87" s="645"/>
      <c r="DY87" s="645"/>
      <c r="DZ87" s="718"/>
      <c r="EA87" s="365"/>
    </row>
    <row r="88" spans="1:131" ht="26.25" customHeight="1">
      <c r="A88" s="374" t="s">
        <v>245</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13157</v>
      </c>
      <c r="AG88" s="452"/>
      <c r="AH88" s="452"/>
      <c r="AI88" s="452"/>
      <c r="AJ88" s="452"/>
      <c r="AK88" s="455"/>
      <c r="AL88" s="455"/>
      <c r="AM88" s="455"/>
      <c r="AN88" s="455"/>
      <c r="AO88" s="455"/>
      <c r="AP88" s="452">
        <v>6940</v>
      </c>
      <c r="AQ88" s="452"/>
      <c r="AR88" s="452"/>
      <c r="AS88" s="452"/>
      <c r="AT88" s="452"/>
      <c r="AU88" s="452">
        <v>2276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8"/>
      <c r="BS88" s="644"/>
      <c r="BT88" s="645"/>
      <c r="BU88" s="645"/>
      <c r="BV88" s="645"/>
      <c r="BW88" s="645"/>
      <c r="BX88" s="645"/>
      <c r="BY88" s="645"/>
      <c r="BZ88" s="645"/>
      <c r="CA88" s="645"/>
      <c r="CB88" s="645"/>
      <c r="CC88" s="645"/>
      <c r="CD88" s="645"/>
      <c r="CE88" s="645"/>
      <c r="CF88" s="645"/>
      <c r="CG88" s="658"/>
      <c r="CH88" s="663"/>
      <c r="CI88" s="666"/>
      <c r="CJ88" s="666"/>
      <c r="CK88" s="666"/>
      <c r="CL88" s="682"/>
      <c r="CM88" s="663"/>
      <c r="CN88" s="666"/>
      <c r="CO88" s="666"/>
      <c r="CP88" s="666"/>
      <c r="CQ88" s="682"/>
      <c r="CR88" s="663"/>
      <c r="CS88" s="666"/>
      <c r="CT88" s="666"/>
      <c r="CU88" s="666"/>
      <c r="CV88" s="682"/>
      <c r="CW88" s="663"/>
      <c r="CX88" s="666"/>
      <c r="CY88" s="666"/>
      <c r="CZ88" s="666"/>
      <c r="DA88" s="682"/>
      <c r="DB88" s="663"/>
      <c r="DC88" s="666"/>
      <c r="DD88" s="666"/>
      <c r="DE88" s="666"/>
      <c r="DF88" s="682"/>
      <c r="DG88" s="663"/>
      <c r="DH88" s="666"/>
      <c r="DI88" s="666"/>
      <c r="DJ88" s="666"/>
      <c r="DK88" s="682"/>
      <c r="DL88" s="663"/>
      <c r="DM88" s="666"/>
      <c r="DN88" s="666"/>
      <c r="DO88" s="666"/>
      <c r="DP88" s="682"/>
      <c r="DQ88" s="663"/>
      <c r="DR88" s="666"/>
      <c r="DS88" s="666"/>
      <c r="DT88" s="666"/>
      <c r="DU88" s="682"/>
      <c r="DV88" s="644"/>
      <c r="DW88" s="645"/>
      <c r="DX88" s="645"/>
      <c r="DY88" s="645"/>
      <c r="DZ88" s="718"/>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0"/>
      <c r="BA89" s="600"/>
      <c r="BB89" s="600"/>
      <c r="BC89" s="600"/>
      <c r="BD89" s="600"/>
      <c r="BE89" s="377"/>
      <c r="BF89" s="377"/>
      <c r="BG89" s="377"/>
      <c r="BH89" s="377"/>
      <c r="BI89" s="377"/>
      <c r="BJ89" s="377"/>
      <c r="BK89" s="377"/>
      <c r="BL89" s="377"/>
      <c r="BM89" s="377"/>
      <c r="BN89" s="377"/>
      <c r="BO89" s="377"/>
      <c r="BP89" s="377"/>
      <c r="BQ89" s="373">
        <v>83</v>
      </c>
      <c r="BR89" s="638"/>
      <c r="BS89" s="644"/>
      <c r="BT89" s="645"/>
      <c r="BU89" s="645"/>
      <c r="BV89" s="645"/>
      <c r="BW89" s="645"/>
      <c r="BX89" s="645"/>
      <c r="BY89" s="645"/>
      <c r="BZ89" s="645"/>
      <c r="CA89" s="645"/>
      <c r="CB89" s="645"/>
      <c r="CC89" s="645"/>
      <c r="CD89" s="645"/>
      <c r="CE89" s="645"/>
      <c r="CF89" s="645"/>
      <c r="CG89" s="658"/>
      <c r="CH89" s="663"/>
      <c r="CI89" s="666"/>
      <c r="CJ89" s="666"/>
      <c r="CK89" s="666"/>
      <c r="CL89" s="682"/>
      <c r="CM89" s="663"/>
      <c r="CN89" s="666"/>
      <c r="CO89" s="666"/>
      <c r="CP89" s="666"/>
      <c r="CQ89" s="682"/>
      <c r="CR89" s="663"/>
      <c r="CS89" s="666"/>
      <c r="CT89" s="666"/>
      <c r="CU89" s="666"/>
      <c r="CV89" s="682"/>
      <c r="CW89" s="663"/>
      <c r="CX89" s="666"/>
      <c r="CY89" s="666"/>
      <c r="CZ89" s="666"/>
      <c r="DA89" s="682"/>
      <c r="DB89" s="663"/>
      <c r="DC89" s="666"/>
      <c r="DD89" s="666"/>
      <c r="DE89" s="666"/>
      <c r="DF89" s="682"/>
      <c r="DG89" s="663"/>
      <c r="DH89" s="666"/>
      <c r="DI89" s="666"/>
      <c r="DJ89" s="666"/>
      <c r="DK89" s="682"/>
      <c r="DL89" s="663"/>
      <c r="DM89" s="666"/>
      <c r="DN89" s="666"/>
      <c r="DO89" s="666"/>
      <c r="DP89" s="682"/>
      <c r="DQ89" s="663"/>
      <c r="DR89" s="666"/>
      <c r="DS89" s="666"/>
      <c r="DT89" s="666"/>
      <c r="DU89" s="682"/>
      <c r="DV89" s="644"/>
      <c r="DW89" s="645"/>
      <c r="DX89" s="645"/>
      <c r="DY89" s="645"/>
      <c r="DZ89" s="718"/>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0"/>
      <c r="BA90" s="600"/>
      <c r="BB90" s="600"/>
      <c r="BC90" s="600"/>
      <c r="BD90" s="600"/>
      <c r="BE90" s="377"/>
      <c r="BF90" s="377"/>
      <c r="BG90" s="377"/>
      <c r="BH90" s="377"/>
      <c r="BI90" s="377"/>
      <c r="BJ90" s="377"/>
      <c r="BK90" s="377"/>
      <c r="BL90" s="377"/>
      <c r="BM90" s="377"/>
      <c r="BN90" s="377"/>
      <c r="BO90" s="377"/>
      <c r="BP90" s="377"/>
      <c r="BQ90" s="373">
        <v>84</v>
      </c>
      <c r="BR90" s="638"/>
      <c r="BS90" s="644"/>
      <c r="BT90" s="645"/>
      <c r="BU90" s="645"/>
      <c r="BV90" s="645"/>
      <c r="BW90" s="645"/>
      <c r="BX90" s="645"/>
      <c r="BY90" s="645"/>
      <c r="BZ90" s="645"/>
      <c r="CA90" s="645"/>
      <c r="CB90" s="645"/>
      <c r="CC90" s="645"/>
      <c r="CD90" s="645"/>
      <c r="CE90" s="645"/>
      <c r="CF90" s="645"/>
      <c r="CG90" s="658"/>
      <c r="CH90" s="663"/>
      <c r="CI90" s="666"/>
      <c r="CJ90" s="666"/>
      <c r="CK90" s="666"/>
      <c r="CL90" s="682"/>
      <c r="CM90" s="663"/>
      <c r="CN90" s="666"/>
      <c r="CO90" s="666"/>
      <c r="CP90" s="666"/>
      <c r="CQ90" s="682"/>
      <c r="CR90" s="663"/>
      <c r="CS90" s="666"/>
      <c r="CT90" s="666"/>
      <c r="CU90" s="666"/>
      <c r="CV90" s="682"/>
      <c r="CW90" s="663"/>
      <c r="CX90" s="666"/>
      <c r="CY90" s="666"/>
      <c r="CZ90" s="666"/>
      <c r="DA90" s="682"/>
      <c r="DB90" s="663"/>
      <c r="DC90" s="666"/>
      <c r="DD90" s="666"/>
      <c r="DE90" s="666"/>
      <c r="DF90" s="682"/>
      <c r="DG90" s="663"/>
      <c r="DH90" s="666"/>
      <c r="DI90" s="666"/>
      <c r="DJ90" s="666"/>
      <c r="DK90" s="682"/>
      <c r="DL90" s="663"/>
      <c r="DM90" s="666"/>
      <c r="DN90" s="666"/>
      <c r="DO90" s="666"/>
      <c r="DP90" s="682"/>
      <c r="DQ90" s="663"/>
      <c r="DR90" s="666"/>
      <c r="DS90" s="666"/>
      <c r="DT90" s="666"/>
      <c r="DU90" s="682"/>
      <c r="DV90" s="644"/>
      <c r="DW90" s="645"/>
      <c r="DX90" s="645"/>
      <c r="DY90" s="645"/>
      <c r="DZ90" s="718"/>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0"/>
      <c r="BA91" s="600"/>
      <c r="BB91" s="600"/>
      <c r="BC91" s="600"/>
      <c r="BD91" s="600"/>
      <c r="BE91" s="377"/>
      <c r="BF91" s="377"/>
      <c r="BG91" s="377"/>
      <c r="BH91" s="377"/>
      <c r="BI91" s="377"/>
      <c r="BJ91" s="377"/>
      <c r="BK91" s="377"/>
      <c r="BL91" s="377"/>
      <c r="BM91" s="377"/>
      <c r="BN91" s="377"/>
      <c r="BO91" s="377"/>
      <c r="BP91" s="377"/>
      <c r="BQ91" s="373">
        <v>85</v>
      </c>
      <c r="BR91" s="638"/>
      <c r="BS91" s="644"/>
      <c r="BT91" s="645"/>
      <c r="BU91" s="645"/>
      <c r="BV91" s="645"/>
      <c r="BW91" s="645"/>
      <c r="BX91" s="645"/>
      <c r="BY91" s="645"/>
      <c r="BZ91" s="645"/>
      <c r="CA91" s="645"/>
      <c r="CB91" s="645"/>
      <c r="CC91" s="645"/>
      <c r="CD91" s="645"/>
      <c r="CE91" s="645"/>
      <c r="CF91" s="645"/>
      <c r="CG91" s="658"/>
      <c r="CH91" s="663"/>
      <c r="CI91" s="666"/>
      <c r="CJ91" s="666"/>
      <c r="CK91" s="666"/>
      <c r="CL91" s="682"/>
      <c r="CM91" s="663"/>
      <c r="CN91" s="666"/>
      <c r="CO91" s="666"/>
      <c r="CP91" s="666"/>
      <c r="CQ91" s="682"/>
      <c r="CR91" s="663"/>
      <c r="CS91" s="666"/>
      <c r="CT91" s="666"/>
      <c r="CU91" s="666"/>
      <c r="CV91" s="682"/>
      <c r="CW91" s="663"/>
      <c r="CX91" s="666"/>
      <c r="CY91" s="666"/>
      <c r="CZ91" s="666"/>
      <c r="DA91" s="682"/>
      <c r="DB91" s="663"/>
      <c r="DC91" s="666"/>
      <c r="DD91" s="666"/>
      <c r="DE91" s="666"/>
      <c r="DF91" s="682"/>
      <c r="DG91" s="663"/>
      <c r="DH91" s="666"/>
      <c r="DI91" s="666"/>
      <c r="DJ91" s="666"/>
      <c r="DK91" s="682"/>
      <c r="DL91" s="663"/>
      <c r="DM91" s="666"/>
      <c r="DN91" s="666"/>
      <c r="DO91" s="666"/>
      <c r="DP91" s="682"/>
      <c r="DQ91" s="663"/>
      <c r="DR91" s="666"/>
      <c r="DS91" s="666"/>
      <c r="DT91" s="666"/>
      <c r="DU91" s="682"/>
      <c r="DV91" s="644"/>
      <c r="DW91" s="645"/>
      <c r="DX91" s="645"/>
      <c r="DY91" s="645"/>
      <c r="DZ91" s="718"/>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0"/>
      <c r="BA92" s="600"/>
      <c r="BB92" s="600"/>
      <c r="BC92" s="600"/>
      <c r="BD92" s="600"/>
      <c r="BE92" s="377"/>
      <c r="BF92" s="377"/>
      <c r="BG92" s="377"/>
      <c r="BH92" s="377"/>
      <c r="BI92" s="377"/>
      <c r="BJ92" s="377"/>
      <c r="BK92" s="377"/>
      <c r="BL92" s="377"/>
      <c r="BM92" s="377"/>
      <c r="BN92" s="377"/>
      <c r="BO92" s="377"/>
      <c r="BP92" s="377"/>
      <c r="BQ92" s="373">
        <v>86</v>
      </c>
      <c r="BR92" s="638"/>
      <c r="BS92" s="644"/>
      <c r="BT92" s="645"/>
      <c r="BU92" s="645"/>
      <c r="BV92" s="645"/>
      <c r="BW92" s="645"/>
      <c r="BX92" s="645"/>
      <c r="BY92" s="645"/>
      <c r="BZ92" s="645"/>
      <c r="CA92" s="645"/>
      <c r="CB92" s="645"/>
      <c r="CC92" s="645"/>
      <c r="CD92" s="645"/>
      <c r="CE92" s="645"/>
      <c r="CF92" s="645"/>
      <c r="CG92" s="658"/>
      <c r="CH92" s="663"/>
      <c r="CI92" s="666"/>
      <c r="CJ92" s="666"/>
      <c r="CK92" s="666"/>
      <c r="CL92" s="682"/>
      <c r="CM92" s="663"/>
      <c r="CN92" s="666"/>
      <c r="CO92" s="666"/>
      <c r="CP92" s="666"/>
      <c r="CQ92" s="682"/>
      <c r="CR92" s="663"/>
      <c r="CS92" s="666"/>
      <c r="CT92" s="666"/>
      <c r="CU92" s="666"/>
      <c r="CV92" s="682"/>
      <c r="CW92" s="663"/>
      <c r="CX92" s="666"/>
      <c r="CY92" s="666"/>
      <c r="CZ92" s="666"/>
      <c r="DA92" s="682"/>
      <c r="DB92" s="663"/>
      <c r="DC92" s="666"/>
      <c r="DD92" s="666"/>
      <c r="DE92" s="666"/>
      <c r="DF92" s="682"/>
      <c r="DG92" s="663"/>
      <c r="DH92" s="666"/>
      <c r="DI92" s="666"/>
      <c r="DJ92" s="666"/>
      <c r="DK92" s="682"/>
      <c r="DL92" s="663"/>
      <c r="DM92" s="666"/>
      <c r="DN92" s="666"/>
      <c r="DO92" s="666"/>
      <c r="DP92" s="682"/>
      <c r="DQ92" s="663"/>
      <c r="DR92" s="666"/>
      <c r="DS92" s="666"/>
      <c r="DT92" s="666"/>
      <c r="DU92" s="682"/>
      <c r="DV92" s="644"/>
      <c r="DW92" s="645"/>
      <c r="DX92" s="645"/>
      <c r="DY92" s="645"/>
      <c r="DZ92" s="718"/>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0"/>
      <c r="BA93" s="600"/>
      <c r="BB93" s="600"/>
      <c r="BC93" s="600"/>
      <c r="BD93" s="600"/>
      <c r="BE93" s="377"/>
      <c r="BF93" s="377"/>
      <c r="BG93" s="377"/>
      <c r="BH93" s="377"/>
      <c r="BI93" s="377"/>
      <c r="BJ93" s="377"/>
      <c r="BK93" s="377"/>
      <c r="BL93" s="377"/>
      <c r="BM93" s="377"/>
      <c r="BN93" s="377"/>
      <c r="BO93" s="377"/>
      <c r="BP93" s="377"/>
      <c r="BQ93" s="373">
        <v>87</v>
      </c>
      <c r="BR93" s="638"/>
      <c r="BS93" s="644"/>
      <c r="BT93" s="645"/>
      <c r="BU93" s="645"/>
      <c r="BV93" s="645"/>
      <c r="BW93" s="645"/>
      <c r="BX93" s="645"/>
      <c r="BY93" s="645"/>
      <c r="BZ93" s="645"/>
      <c r="CA93" s="645"/>
      <c r="CB93" s="645"/>
      <c r="CC93" s="645"/>
      <c r="CD93" s="645"/>
      <c r="CE93" s="645"/>
      <c r="CF93" s="645"/>
      <c r="CG93" s="658"/>
      <c r="CH93" s="663"/>
      <c r="CI93" s="666"/>
      <c r="CJ93" s="666"/>
      <c r="CK93" s="666"/>
      <c r="CL93" s="682"/>
      <c r="CM93" s="663"/>
      <c r="CN93" s="666"/>
      <c r="CO93" s="666"/>
      <c r="CP93" s="666"/>
      <c r="CQ93" s="682"/>
      <c r="CR93" s="663"/>
      <c r="CS93" s="666"/>
      <c r="CT93" s="666"/>
      <c r="CU93" s="666"/>
      <c r="CV93" s="682"/>
      <c r="CW93" s="663"/>
      <c r="CX93" s="666"/>
      <c r="CY93" s="666"/>
      <c r="CZ93" s="666"/>
      <c r="DA93" s="682"/>
      <c r="DB93" s="663"/>
      <c r="DC93" s="666"/>
      <c r="DD93" s="666"/>
      <c r="DE93" s="666"/>
      <c r="DF93" s="682"/>
      <c r="DG93" s="663"/>
      <c r="DH93" s="666"/>
      <c r="DI93" s="666"/>
      <c r="DJ93" s="666"/>
      <c r="DK93" s="682"/>
      <c r="DL93" s="663"/>
      <c r="DM93" s="666"/>
      <c r="DN93" s="666"/>
      <c r="DO93" s="666"/>
      <c r="DP93" s="682"/>
      <c r="DQ93" s="663"/>
      <c r="DR93" s="666"/>
      <c r="DS93" s="666"/>
      <c r="DT93" s="666"/>
      <c r="DU93" s="682"/>
      <c r="DV93" s="644"/>
      <c r="DW93" s="645"/>
      <c r="DX93" s="645"/>
      <c r="DY93" s="645"/>
      <c r="DZ93" s="718"/>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0"/>
      <c r="BA94" s="600"/>
      <c r="BB94" s="600"/>
      <c r="BC94" s="600"/>
      <c r="BD94" s="600"/>
      <c r="BE94" s="377"/>
      <c r="BF94" s="377"/>
      <c r="BG94" s="377"/>
      <c r="BH94" s="377"/>
      <c r="BI94" s="377"/>
      <c r="BJ94" s="377"/>
      <c r="BK94" s="377"/>
      <c r="BL94" s="377"/>
      <c r="BM94" s="377"/>
      <c r="BN94" s="377"/>
      <c r="BO94" s="377"/>
      <c r="BP94" s="377"/>
      <c r="BQ94" s="373">
        <v>88</v>
      </c>
      <c r="BR94" s="638"/>
      <c r="BS94" s="644"/>
      <c r="BT94" s="645"/>
      <c r="BU94" s="645"/>
      <c r="BV94" s="645"/>
      <c r="BW94" s="645"/>
      <c r="BX94" s="645"/>
      <c r="BY94" s="645"/>
      <c r="BZ94" s="645"/>
      <c r="CA94" s="645"/>
      <c r="CB94" s="645"/>
      <c r="CC94" s="645"/>
      <c r="CD94" s="645"/>
      <c r="CE94" s="645"/>
      <c r="CF94" s="645"/>
      <c r="CG94" s="658"/>
      <c r="CH94" s="663"/>
      <c r="CI94" s="666"/>
      <c r="CJ94" s="666"/>
      <c r="CK94" s="666"/>
      <c r="CL94" s="682"/>
      <c r="CM94" s="663"/>
      <c r="CN94" s="666"/>
      <c r="CO94" s="666"/>
      <c r="CP94" s="666"/>
      <c r="CQ94" s="682"/>
      <c r="CR94" s="663"/>
      <c r="CS94" s="666"/>
      <c r="CT94" s="666"/>
      <c r="CU94" s="666"/>
      <c r="CV94" s="682"/>
      <c r="CW94" s="663"/>
      <c r="CX94" s="666"/>
      <c r="CY94" s="666"/>
      <c r="CZ94" s="666"/>
      <c r="DA94" s="682"/>
      <c r="DB94" s="663"/>
      <c r="DC94" s="666"/>
      <c r="DD94" s="666"/>
      <c r="DE94" s="666"/>
      <c r="DF94" s="682"/>
      <c r="DG94" s="663"/>
      <c r="DH94" s="666"/>
      <c r="DI94" s="666"/>
      <c r="DJ94" s="666"/>
      <c r="DK94" s="682"/>
      <c r="DL94" s="663"/>
      <c r="DM94" s="666"/>
      <c r="DN94" s="666"/>
      <c r="DO94" s="666"/>
      <c r="DP94" s="682"/>
      <c r="DQ94" s="663"/>
      <c r="DR94" s="666"/>
      <c r="DS94" s="666"/>
      <c r="DT94" s="666"/>
      <c r="DU94" s="682"/>
      <c r="DV94" s="644"/>
      <c r="DW94" s="645"/>
      <c r="DX94" s="645"/>
      <c r="DY94" s="645"/>
      <c r="DZ94" s="718"/>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0"/>
      <c r="BA95" s="600"/>
      <c r="BB95" s="600"/>
      <c r="BC95" s="600"/>
      <c r="BD95" s="600"/>
      <c r="BE95" s="377"/>
      <c r="BF95" s="377"/>
      <c r="BG95" s="377"/>
      <c r="BH95" s="377"/>
      <c r="BI95" s="377"/>
      <c r="BJ95" s="377"/>
      <c r="BK95" s="377"/>
      <c r="BL95" s="377"/>
      <c r="BM95" s="377"/>
      <c r="BN95" s="377"/>
      <c r="BO95" s="377"/>
      <c r="BP95" s="377"/>
      <c r="BQ95" s="373">
        <v>89</v>
      </c>
      <c r="BR95" s="638"/>
      <c r="BS95" s="644"/>
      <c r="BT95" s="645"/>
      <c r="BU95" s="645"/>
      <c r="BV95" s="645"/>
      <c r="BW95" s="645"/>
      <c r="BX95" s="645"/>
      <c r="BY95" s="645"/>
      <c r="BZ95" s="645"/>
      <c r="CA95" s="645"/>
      <c r="CB95" s="645"/>
      <c r="CC95" s="645"/>
      <c r="CD95" s="645"/>
      <c r="CE95" s="645"/>
      <c r="CF95" s="645"/>
      <c r="CG95" s="658"/>
      <c r="CH95" s="663"/>
      <c r="CI95" s="666"/>
      <c r="CJ95" s="666"/>
      <c r="CK95" s="666"/>
      <c r="CL95" s="682"/>
      <c r="CM95" s="663"/>
      <c r="CN95" s="666"/>
      <c r="CO95" s="666"/>
      <c r="CP95" s="666"/>
      <c r="CQ95" s="682"/>
      <c r="CR95" s="663"/>
      <c r="CS95" s="666"/>
      <c r="CT95" s="666"/>
      <c r="CU95" s="666"/>
      <c r="CV95" s="682"/>
      <c r="CW95" s="663"/>
      <c r="CX95" s="666"/>
      <c r="CY95" s="666"/>
      <c r="CZ95" s="666"/>
      <c r="DA95" s="682"/>
      <c r="DB95" s="663"/>
      <c r="DC95" s="666"/>
      <c r="DD95" s="666"/>
      <c r="DE95" s="666"/>
      <c r="DF95" s="682"/>
      <c r="DG95" s="663"/>
      <c r="DH95" s="666"/>
      <c r="DI95" s="666"/>
      <c r="DJ95" s="666"/>
      <c r="DK95" s="682"/>
      <c r="DL95" s="663"/>
      <c r="DM95" s="666"/>
      <c r="DN95" s="666"/>
      <c r="DO95" s="666"/>
      <c r="DP95" s="682"/>
      <c r="DQ95" s="663"/>
      <c r="DR95" s="666"/>
      <c r="DS95" s="666"/>
      <c r="DT95" s="666"/>
      <c r="DU95" s="682"/>
      <c r="DV95" s="644"/>
      <c r="DW95" s="645"/>
      <c r="DX95" s="645"/>
      <c r="DY95" s="645"/>
      <c r="DZ95" s="718"/>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0"/>
      <c r="BA96" s="600"/>
      <c r="BB96" s="600"/>
      <c r="BC96" s="600"/>
      <c r="BD96" s="600"/>
      <c r="BE96" s="377"/>
      <c r="BF96" s="377"/>
      <c r="BG96" s="377"/>
      <c r="BH96" s="377"/>
      <c r="BI96" s="377"/>
      <c r="BJ96" s="377"/>
      <c r="BK96" s="377"/>
      <c r="BL96" s="377"/>
      <c r="BM96" s="377"/>
      <c r="BN96" s="377"/>
      <c r="BO96" s="377"/>
      <c r="BP96" s="377"/>
      <c r="BQ96" s="373">
        <v>90</v>
      </c>
      <c r="BR96" s="638"/>
      <c r="BS96" s="644"/>
      <c r="BT96" s="645"/>
      <c r="BU96" s="645"/>
      <c r="BV96" s="645"/>
      <c r="BW96" s="645"/>
      <c r="BX96" s="645"/>
      <c r="BY96" s="645"/>
      <c r="BZ96" s="645"/>
      <c r="CA96" s="645"/>
      <c r="CB96" s="645"/>
      <c r="CC96" s="645"/>
      <c r="CD96" s="645"/>
      <c r="CE96" s="645"/>
      <c r="CF96" s="645"/>
      <c r="CG96" s="658"/>
      <c r="CH96" s="663"/>
      <c r="CI96" s="666"/>
      <c r="CJ96" s="666"/>
      <c r="CK96" s="666"/>
      <c r="CL96" s="682"/>
      <c r="CM96" s="663"/>
      <c r="CN96" s="666"/>
      <c r="CO96" s="666"/>
      <c r="CP96" s="666"/>
      <c r="CQ96" s="682"/>
      <c r="CR96" s="663"/>
      <c r="CS96" s="666"/>
      <c r="CT96" s="666"/>
      <c r="CU96" s="666"/>
      <c r="CV96" s="682"/>
      <c r="CW96" s="663"/>
      <c r="CX96" s="666"/>
      <c r="CY96" s="666"/>
      <c r="CZ96" s="666"/>
      <c r="DA96" s="682"/>
      <c r="DB96" s="663"/>
      <c r="DC96" s="666"/>
      <c r="DD96" s="666"/>
      <c r="DE96" s="666"/>
      <c r="DF96" s="682"/>
      <c r="DG96" s="663"/>
      <c r="DH96" s="666"/>
      <c r="DI96" s="666"/>
      <c r="DJ96" s="666"/>
      <c r="DK96" s="682"/>
      <c r="DL96" s="663"/>
      <c r="DM96" s="666"/>
      <c r="DN96" s="666"/>
      <c r="DO96" s="666"/>
      <c r="DP96" s="682"/>
      <c r="DQ96" s="663"/>
      <c r="DR96" s="666"/>
      <c r="DS96" s="666"/>
      <c r="DT96" s="666"/>
      <c r="DU96" s="682"/>
      <c r="DV96" s="644"/>
      <c r="DW96" s="645"/>
      <c r="DX96" s="645"/>
      <c r="DY96" s="645"/>
      <c r="DZ96" s="718"/>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0"/>
      <c r="BA97" s="600"/>
      <c r="BB97" s="600"/>
      <c r="BC97" s="600"/>
      <c r="BD97" s="600"/>
      <c r="BE97" s="377"/>
      <c r="BF97" s="377"/>
      <c r="BG97" s="377"/>
      <c r="BH97" s="377"/>
      <c r="BI97" s="377"/>
      <c r="BJ97" s="377"/>
      <c r="BK97" s="377"/>
      <c r="BL97" s="377"/>
      <c r="BM97" s="377"/>
      <c r="BN97" s="377"/>
      <c r="BO97" s="377"/>
      <c r="BP97" s="377"/>
      <c r="BQ97" s="373">
        <v>91</v>
      </c>
      <c r="BR97" s="638"/>
      <c r="BS97" s="644"/>
      <c r="BT97" s="645"/>
      <c r="BU97" s="645"/>
      <c r="BV97" s="645"/>
      <c r="BW97" s="645"/>
      <c r="BX97" s="645"/>
      <c r="BY97" s="645"/>
      <c r="BZ97" s="645"/>
      <c r="CA97" s="645"/>
      <c r="CB97" s="645"/>
      <c r="CC97" s="645"/>
      <c r="CD97" s="645"/>
      <c r="CE97" s="645"/>
      <c r="CF97" s="645"/>
      <c r="CG97" s="658"/>
      <c r="CH97" s="663"/>
      <c r="CI97" s="666"/>
      <c r="CJ97" s="666"/>
      <c r="CK97" s="666"/>
      <c r="CL97" s="682"/>
      <c r="CM97" s="663"/>
      <c r="CN97" s="666"/>
      <c r="CO97" s="666"/>
      <c r="CP97" s="666"/>
      <c r="CQ97" s="682"/>
      <c r="CR97" s="663"/>
      <c r="CS97" s="666"/>
      <c r="CT97" s="666"/>
      <c r="CU97" s="666"/>
      <c r="CV97" s="682"/>
      <c r="CW97" s="663"/>
      <c r="CX97" s="666"/>
      <c r="CY97" s="666"/>
      <c r="CZ97" s="666"/>
      <c r="DA97" s="682"/>
      <c r="DB97" s="663"/>
      <c r="DC97" s="666"/>
      <c r="DD97" s="666"/>
      <c r="DE97" s="666"/>
      <c r="DF97" s="682"/>
      <c r="DG97" s="663"/>
      <c r="DH97" s="666"/>
      <c r="DI97" s="666"/>
      <c r="DJ97" s="666"/>
      <c r="DK97" s="682"/>
      <c r="DL97" s="663"/>
      <c r="DM97" s="666"/>
      <c r="DN97" s="666"/>
      <c r="DO97" s="666"/>
      <c r="DP97" s="682"/>
      <c r="DQ97" s="663"/>
      <c r="DR97" s="666"/>
      <c r="DS97" s="666"/>
      <c r="DT97" s="666"/>
      <c r="DU97" s="682"/>
      <c r="DV97" s="644"/>
      <c r="DW97" s="645"/>
      <c r="DX97" s="645"/>
      <c r="DY97" s="645"/>
      <c r="DZ97" s="718"/>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0"/>
      <c r="BA98" s="600"/>
      <c r="BB98" s="600"/>
      <c r="BC98" s="600"/>
      <c r="BD98" s="600"/>
      <c r="BE98" s="377"/>
      <c r="BF98" s="377"/>
      <c r="BG98" s="377"/>
      <c r="BH98" s="377"/>
      <c r="BI98" s="377"/>
      <c r="BJ98" s="377"/>
      <c r="BK98" s="377"/>
      <c r="BL98" s="377"/>
      <c r="BM98" s="377"/>
      <c r="BN98" s="377"/>
      <c r="BO98" s="377"/>
      <c r="BP98" s="377"/>
      <c r="BQ98" s="373">
        <v>92</v>
      </c>
      <c r="BR98" s="638"/>
      <c r="BS98" s="644"/>
      <c r="BT98" s="645"/>
      <c r="BU98" s="645"/>
      <c r="BV98" s="645"/>
      <c r="BW98" s="645"/>
      <c r="BX98" s="645"/>
      <c r="BY98" s="645"/>
      <c r="BZ98" s="645"/>
      <c r="CA98" s="645"/>
      <c r="CB98" s="645"/>
      <c r="CC98" s="645"/>
      <c r="CD98" s="645"/>
      <c r="CE98" s="645"/>
      <c r="CF98" s="645"/>
      <c r="CG98" s="658"/>
      <c r="CH98" s="663"/>
      <c r="CI98" s="666"/>
      <c r="CJ98" s="666"/>
      <c r="CK98" s="666"/>
      <c r="CL98" s="682"/>
      <c r="CM98" s="663"/>
      <c r="CN98" s="666"/>
      <c r="CO98" s="666"/>
      <c r="CP98" s="666"/>
      <c r="CQ98" s="682"/>
      <c r="CR98" s="663"/>
      <c r="CS98" s="666"/>
      <c r="CT98" s="666"/>
      <c r="CU98" s="666"/>
      <c r="CV98" s="682"/>
      <c r="CW98" s="663"/>
      <c r="CX98" s="666"/>
      <c r="CY98" s="666"/>
      <c r="CZ98" s="666"/>
      <c r="DA98" s="682"/>
      <c r="DB98" s="663"/>
      <c r="DC98" s="666"/>
      <c r="DD98" s="666"/>
      <c r="DE98" s="666"/>
      <c r="DF98" s="682"/>
      <c r="DG98" s="663"/>
      <c r="DH98" s="666"/>
      <c r="DI98" s="666"/>
      <c r="DJ98" s="666"/>
      <c r="DK98" s="682"/>
      <c r="DL98" s="663"/>
      <c r="DM98" s="666"/>
      <c r="DN98" s="666"/>
      <c r="DO98" s="666"/>
      <c r="DP98" s="682"/>
      <c r="DQ98" s="663"/>
      <c r="DR98" s="666"/>
      <c r="DS98" s="666"/>
      <c r="DT98" s="666"/>
      <c r="DU98" s="682"/>
      <c r="DV98" s="644"/>
      <c r="DW98" s="645"/>
      <c r="DX98" s="645"/>
      <c r="DY98" s="645"/>
      <c r="DZ98" s="718"/>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0"/>
      <c r="BA99" s="600"/>
      <c r="BB99" s="600"/>
      <c r="BC99" s="600"/>
      <c r="BD99" s="600"/>
      <c r="BE99" s="377"/>
      <c r="BF99" s="377"/>
      <c r="BG99" s="377"/>
      <c r="BH99" s="377"/>
      <c r="BI99" s="377"/>
      <c r="BJ99" s="377"/>
      <c r="BK99" s="377"/>
      <c r="BL99" s="377"/>
      <c r="BM99" s="377"/>
      <c r="BN99" s="377"/>
      <c r="BO99" s="377"/>
      <c r="BP99" s="377"/>
      <c r="BQ99" s="373">
        <v>93</v>
      </c>
      <c r="BR99" s="638"/>
      <c r="BS99" s="644"/>
      <c r="BT99" s="645"/>
      <c r="BU99" s="645"/>
      <c r="BV99" s="645"/>
      <c r="BW99" s="645"/>
      <c r="BX99" s="645"/>
      <c r="BY99" s="645"/>
      <c r="BZ99" s="645"/>
      <c r="CA99" s="645"/>
      <c r="CB99" s="645"/>
      <c r="CC99" s="645"/>
      <c r="CD99" s="645"/>
      <c r="CE99" s="645"/>
      <c r="CF99" s="645"/>
      <c r="CG99" s="658"/>
      <c r="CH99" s="663"/>
      <c r="CI99" s="666"/>
      <c r="CJ99" s="666"/>
      <c r="CK99" s="666"/>
      <c r="CL99" s="682"/>
      <c r="CM99" s="663"/>
      <c r="CN99" s="666"/>
      <c r="CO99" s="666"/>
      <c r="CP99" s="666"/>
      <c r="CQ99" s="682"/>
      <c r="CR99" s="663"/>
      <c r="CS99" s="666"/>
      <c r="CT99" s="666"/>
      <c r="CU99" s="666"/>
      <c r="CV99" s="682"/>
      <c r="CW99" s="663"/>
      <c r="CX99" s="666"/>
      <c r="CY99" s="666"/>
      <c r="CZ99" s="666"/>
      <c r="DA99" s="682"/>
      <c r="DB99" s="663"/>
      <c r="DC99" s="666"/>
      <c r="DD99" s="666"/>
      <c r="DE99" s="666"/>
      <c r="DF99" s="682"/>
      <c r="DG99" s="663"/>
      <c r="DH99" s="666"/>
      <c r="DI99" s="666"/>
      <c r="DJ99" s="666"/>
      <c r="DK99" s="682"/>
      <c r="DL99" s="663"/>
      <c r="DM99" s="666"/>
      <c r="DN99" s="666"/>
      <c r="DO99" s="666"/>
      <c r="DP99" s="682"/>
      <c r="DQ99" s="663"/>
      <c r="DR99" s="666"/>
      <c r="DS99" s="666"/>
      <c r="DT99" s="666"/>
      <c r="DU99" s="682"/>
      <c r="DV99" s="644"/>
      <c r="DW99" s="645"/>
      <c r="DX99" s="645"/>
      <c r="DY99" s="645"/>
      <c r="DZ99" s="718"/>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0"/>
      <c r="BA100" s="600"/>
      <c r="BB100" s="600"/>
      <c r="BC100" s="600"/>
      <c r="BD100" s="600"/>
      <c r="BE100" s="377"/>
      <c r="BF100" s="377"/>
      <c r="BG100" s="377"/>
      <c r="BH100" s="377"/>
      <c r="BI100" s="377"/>
      <c r="BJ100" s="377"/>
      <c r="BK100" s="377"/>
      <c r="BL100" s="377"/>
      <c r="BM100" s="377"/>
      <c r="BN100" s="377"/>
      <c r="BO100" s="377"/>
      <c r="BP100" s="377"/>
      <c r="BQ100" s="373">
        <v>94</v>
      </c>
      <c r="BR100" s="638"/>
      <c r="BS100" s="644"/>
      <c r="BT100" s="645"/>
      <c r="BU100" s="645"/>
      <c r="BV100" s="645"/>
      <c r="BW100" s="645"/>
      <c r="BX100" s="645"/>
      <c r="BY100" s="645"/>
      <c r="BZ100" s="645"/>
      <c r="CA100" s="645"/>
      <c r="CB100" s="645"/>
      <c r="CC100" s="645"/>
      <c r="CD100" s="645"/>
      <c r="CE100" s="645"/>
      <c r="CF100" s="645"/>
      <c r="CG100" s="658"/>
      <c r="CH100" s="663"/>
      <c r="CI100" s="666"/>
      <c r="CJ100" s="666"/>
      <c r="CK100" s="666"/>
      <c r="CL100" s="682"/>
      <c r="CM100" s="663"/>
      <c r="CN100" s="666"/>
      <c r="CO100" s="666"/>
      <c r="CP100" s="666"/>
      <c r="CQ100" s="682"/>
      <c r="CR100" s="663"/>
      <c r="CS100" s="666"/>
      <c r="CT100" s="666"/>
      <c r="CU100" s="666"/>
      <c r="CV100" s="682"/>
      <c r="CW100" s="663"/>
      <c r="CX100" s="666"/>
      <c r="CY100" s="666"/>
      <c r="CZ100" s="666"/>
      <c r="DA100" s="682"/>
      <c r="DB100" s="663"/>
      <c r="DC100" s="666"/>
      <c r="DD100" s="666"/>
      <c r="DE100" s="666"/>
      <c r="DF100" s="682"/>
      <c r="DG100" s="663"/>
      <c r="DH100" s="666"/>
      <c r="DI100" s="666"/>
      <c r="DJ100" s="666"/>
      <c r="DK100" s="682"/>
      <c r="DL100" s="663"/>
      <c r="DM100" s="666"/>
      <c r="DN100" s="666"/>
      <c r="DO100" s="666"/>
      <c r="DP100" s="682"/>
      <c r="DQ100" s="663"/>
      <c r="DR100" s="666"/>
      <c r="DS100" s="666"/>
      <c r="DT100" s="666"/>
      <c r="DU100" s="682"/>
      <c r="DV100" s="644"/>
      <c r="DW100" s="645"/>
      <c r="DX100" s="645"/>
      <c r="DY100" s="645"/>
      <c r="DZ100" s="718"/>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0"/>
      <c r="BA101" s="600"/>
      <c r="BB101" s="600"/>
      <c r="BC101" s="600"/>
      <c r="BD101" s="600"/>
      <c r="BE101" s="377"/>
      <c r="BF101" s="377"/>
      <c r="BG101" s="377"/>
      <c r="BH101" s="377"/>
      <c r="BI101" s="377"/>
      <c r="BJ101" s="377"/>
      <c r="BK101" s="377"/>
      <c r="BL101" s="377"/>
      <c r="BM101" s="377"/>
      <c r="BN101" s="377"/>
      <c r="BO101" s="377"/>
      <c r="BP101" s="377"/>
      <c r="BQ101" s="373">
        <v>95</v>
      </c>
      <c r="BR101" s="638"/>
      <c r="BS101" s="644"/>
      <c r="BT101" s="645"/>
      <c r="BU101" s="645"/>
      <c r="BV101" s="645"/>
      <c r="BW101" s="645"/>
      <c r="BX101" s="645"/>
      <c r="BY101" s="645"/>
      <c r="BZ101" s="645"/>
      <c r="CA101" s="645"/>
      <c r="CB101" s="645"/>
      <c r="CC101" s="645"/>
      <c r="CD101" s="645"/>
      <c r="CE101" s="645"/>
      <c r="CF101" s="645"/>
      <c r="CG101" s="658"/>
      <c r="CH101" s="663"/>
      <c r="CI101" s="666"/>
      <c r="CJ101" s="666"/>
      <c r="CK101" s="666"/>
      <c r="CL101" s="682"/>
      <c r="CM101" s="663"/>
      <c r="CN101" s="666"/>
      <c r="CO101" s="666"/>
      <c r="CP101" s="666"/>
      <c r="CQ101" s="682"/>
      <c r="CR101" s="663"/>
      <c r="CS101" s="666"/>
      <c r="CT101" s="666"/>
      <c r="CU101" s="666"/>
      <c r="CV101" s="682"/>
      <c r="CW101" s="663"/>
      <c r="CX101" s="666"/>
      <c r="CY101" s="666"/>
      <c r="CZ101" s="666"/>
      <c r="DA101" s="682"/>
      <c r="DB101" s="663"/>
      <c r="DC101" s="666"/>
      <c r="DD101" s="666"/>
      <c r="DE101" s="666"/>
      <c r="DF101" s="682"/>
      <c r="DG101" s="663"/>
      <c r="DH101" s="666"/>
      <c r="DI101" s="666"/>
      <c r="DJ101" s="666"/>
      <c r="DK101" s="682"/>
      <c r="DL101" s="663"/>
      <c r="DM101" s="666"/>
      <c r="DN101" s="666"/>
      <c r="DO101" s="666"/>
      <c r="DP101" s="682"/>
      <c r="DQ101" s="663"/>
      <c r="DR101" s="666"/>
      <c r="DS101" s="666"/>
      <c r="DT101" s="666"/>
      <c r="DU101" s="682"/>
      <c r="DV101" s="644"/>
      <c r="DW101" s="645"/>
      <c r="DX101" s="645"/>
      <c r="DY101" s="645"/>
      <c r="DZ101" s="718"/>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0"/>
      <c r="BA102" s="600"/>
      <c r="BB102" s="600"/>
      <c r="BC102" s="600"/>
      <c r="BD102" s="600"/>
      <c r="BE102" s="377"/>
      <c r="BF102" s="377"/>
      <c r="BG102" s="377"/>
      <c r="BH102" s="377"/>
      <c r="BI102" s="377"/>
      <c r="BJ102" s="377"/>
      <c r="BK102" s="377"/>
      <c r="BL102" s="377"/>
      <c r="BM102" s="377"/>
      <c r="BN102" s="377"/>
      <c r="BO102" s="377"/>
      <c r="BP102" s="377"/>
      <c r="BQ102" s="374" t="s">
        <v>245</v>
      </c>
      <c r="BR102" s="401" t="s">
        <v>443</v>
      </c>
      <c r="BS102" s="421"/>
      <c r="BT102" s="421"/>
      <c r="BU102" s="421"/>
      <c r="BV102" s="421"/>
      <c r="BW102" s="421"/>
      <c r="BX102" s="421"/>
      <c r="BY102" s="421"/>
      <c r="BZ102" s="421"/>
      <c r="CA102" s="421"/>
      <c r="CB102" s="421"/>
      <c r="CC102" s="421"/>
      <c r="CD102" s="421"/>
      <c r="CE102" s="421"/>
      <c r="CF102" s="421"/>
      <c r="CG102" s="433"/>
      <c r="CH102" s="664"/>
      <c r="CI102" s="667"/>
      <c r="CJ102" s="667"/>
      <c r="CK102" s="667"/>
      <c r="CL102" s="683"/>
      <c r="CM102" s="664"/>
      <c r="CN102" s="667"/>
      <c r="CO102" s="667"/>
      <c r="CP102" s="667"/>
      <c r="CQ102" s="683"/>
      <c r="CR102" s="695">
        <v>25</v>
      </c>
      <c r="CS102" s="603"/>
      <c r="CT102" s="603"/>
      <c r="CU102" s="603"/>
      <c r="CV102" s="696"/>
      <c r="CW102" s="695"/>
      <c r="CX102" s="603"/>
      <c r="CY102" s="603"/>
      <c r="CZ102" s="603"/>
      <c r="DA102" s="696"/>
      <c r="DB102" s="695"/>
      <c r="DC102" s="603"/>
      <c r="DD102" s="603"/>
      <c r="DE102" s="603"/>
      <c r="DF102" s="696"/>
      <c r="DG102" s="695"/>
      <c r="DH102" s="603"/>
      <c r="DI102" s="603"/>
      <c r="DJ102" s="603"/>
      <c r="DK102" s="696"/>
      <c r="DL102" s="695"/>
      <c r="DM102" s="603"/>
      <c r="DN102" s="603"/>
      <c r="DO102" s="603"/>
      <c r="DP102" s="696"/>
      <c r="DQ102" s="695"/>
      <c r="DR102" s="603"/>
      <c r="DS102" s="603"/>
      <c r="DT102" s="603"/>
      <c r="DU102" s="696"/>
      <c r="DV102" s="401"/>
      <c r="DW102" s="421"/>
      <c r="DX102" s="421"/>
      <c r="DY102" s="421"/>
      <c r="DZ102" s="719"/>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0"/>
      <c r="BA103" s="600"/>
      <c r="BB103" s="600"/>
      <c r="BC103" s="600"/>
      <c r="BD103" s="600"/>
      <c r="BE103" s="377"/>
      <c r="BF103" s="377"/>
      <c r="BG103" s="377"/>
      <c r="BH103" s="377"/>
      <c r="BI103" s="377"/>
      <c r="BJ103" s="377"/>
      <c r="BK103" s="377"/>
      <c r="BL103" s="377"/>
      <c r="BM103" s="377"/>
      <c r="BN103" s="377"/>
      <c r="BO103" s="377"/>
      <c r="BP103" s="377"/>
      <c r="BQ103" s="630" t="s">
        <v>459</v>
      </c>
      <c r="BR103" s="630"/>
      <c r="BS103" s="630"/>
      <c r="BT103" s="630"/>
      <c r="BU103" s="630"/>
      <c r="BV103" s="630"/>
      <c r="BW103" s="630"/>
      <c r="BX103" s="630"/>
      <c r="BY103" s="630"/>
      <c r="BZ103" s="630"/>
      <c r="CA103" s="630"/>
      <c r="CB103" s="630"/>
      <c r="CC103" s="630"/>
      <c r="CD103" s="630"/>
      <c r="CE103" s="630"/>
      <c r="CF103" s="630"/>
      <c r="CG103" s="630"/>
      <c r="CH103" s="630"/>
      <c r="CI103" s="630"/>
      <c r="CJ103" s="630"/>
      <c r="CK103" s="630"/>
      <c r="CL103" s="630"/>
      <c r="CM103" s="630"/>
      <c r="CN103" s="630"/>
      <c r="CO103" s="630"/>
      <c r="CP103" s="630"/>
      <c r="CQ103" s="630"/>
      <c r="CR103" s="630"/>
      <c r="CS103" s="630"/>
      <c r="CT103" s="630"/>
      <c r="CU103" s="630"/>
      <c r="CV103" s="630"/>
      <c r="CW103" s="630"/>
      <c r="CX103" s="630"/>
      <c r="CY103" s="630"/>
      <c r="CZ103" s="630"/>
      <c r="DA103" s="630"/>
      <c r="DB103" s="630"/>
      <c r="DC103" s="630"/>
      <c r="DD103" s="630"/>
      <c r="DE103" s="630"/>
      <c r="DF103" s="630"/>
      <c r="DG103" s="630"/>
      <c r="DH103" s="630"/>
      <c r="DI103" s="630"/>
      <c r="DJ103" s="630"/>
      <c r="DK103" s="630"/>
      <c r="DL103" s="630"/>
      <c r="DM103" s="630"/>
      <c r="DN103" s="630"/>
      <c r="DO103" s="630"/>
      <c r="DP103" s="630"/>
      <c r="DQ103" s="630"/>
      <c r="DR103" s="630"/>
      <c r="DS103" s="630"/>
      <c r="DT103" s="630"/>
      <c r="DU103" s="630"/>
      <c r="DV103" s="630"/>
      <c r="DW103" s="630"/>
      <c r="DX103" s="630"/>
      <c r="DY103" s="630"/>
      <c r="DZ103" s="630"/>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0"/>
      <c r="BA104" s="600"/>
      <c r="BB104" s="600"/>
      <c r="BC104" s="600"/>
      <c r="BD104" s="600"/>
      <c r="BE104" s="377"/>
      <c r="BF104" s="377"/>
      <c r="BG104" s="377"/>
      <c r="BH104" s="377"/>
      <c r="BI104" s="377"/>
      <c r="BJ104" s="377"/>
      <c r="BK104" s="377"/>
      <c r="BL104" s="377"/>
      <c r="BM104" s="377"/>
      <c r="BN104" s="377"/>
      <c r="BO104" s="377"/>
      <c r="BP104" s="377"/>
      <c r="BQ104" s="408" t="s">
        <v>460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465</v>
      </c>
      <c r="AB109" s="406"/>
      <c r="AC109" s="406"/>
      <c r="AD109" s="406"/>
      <c r="AE109" s="469"/>
      <c r="AF109" s="480" t="s">
        <v>467</v>
      </c>
      <c r="AG109" s="406"/>
      <c r="AH109" s="406"/>
      <c r="AI109" s="406"/>
      <c r="AJ109" s="469"/>
      <c r="AK109" s="480" t="s">
        <v>186</v>
      </c>
      <c r="AL109" s="406"/>
      <c r="AM109" s="406"/>
      <c r="AN109" s="406"/>
      <c r="AO109" s="469"/>
      <c r="AP109" s="480" t="s">
        <v>468</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465</v>
      </c>
      <c r="BR109" s="406"/>
      <c r="BS109" s="406"/>
      <c r="BT109" s="406"/>
      <c r="BU109" s="469"/>
      <c r="BV109" s="480" t="s">
        <v>467</v>
      </c>
      <c r="BW109" s="406"/>
      <c r="BX109" s="406"/>
      <c r="BY109" s="406"/>
      <c r="BZ109" s="469"/>
      <c r="CA109" s="480" t="s">
        <v>186</v>
      </c>
      <c r="CB109" s="406"/>
      <c r="CC109" s="406"/>
      <c r="CD109" s="406"/>
      <c r="CE109" s="469"/>
      <c r="CF109" s="654" t="s">
        <v>468</v>
      </c>
      <c r="CG109" s="654"/>
      <c r="CH109" s="654"/>
      <c r="CI109" s="654"/>
      <c r="CJ109" s="654"/>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465</v>
      </c>
      <c r="DH109" s="406"/>
      <c r="DI109" s="406"/>
      <c r="DJ109" s="406"/>
      <c r="DK109" s="469"/>
      <c r="DL109" s="480" t="s">
        <v>467</v>
      </c>
      <c r="DM109" s="406"/>
      <c r="DN109" s="406"/>
      <c r="DO109" s="406"/>
      <c r="DP109" s="469"/>
      <c r="DQ109" s="480" t="s">
        <v>186</v>
      </c>
      <c r="DR109" s="406"/>
      <c r="DS109" s="406"/>
      <c r="DT109" s="406"/>
      <c r="DU109" s="469"/>
      <c r="DV109" s="480" t="s">
        <v>468</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8637930</v>
      </c>
      <c r="AB110" s="487"/>
      <c r="AC110" s="487"/>
      <c r="AD110" s="487"/>
      <c r="AE110" s="498"/>
      <c r="AF110" s="514">
        <v>8735483</v>
      </c>
      <c r="AG110" s="487"/>
      <c r="AH110" s="487"/>
      <c r="AI110" s="487"/>
      <c r="AJ110" s="498"/>
      <c r="AK110" s="514">
        <v>8510040</v>
      </c>
      <c r="AL110" s="487"/>
      <c r="AM110" s="487"/>
      <c r="AN110" s="487"/>
      <c r="AO110" s="498"/>
      <c r="AP110" s="538">
        <v>23.1</v>
      </c>
      <c r="AQ110" s="546"/>
      <c r="AR110" s="546"/>
      <c r="AS110" s="546"/>
      <c r="AT110" s="556"/>
      <c r="AU110" s="568" t="s">
        <v>119</v>
      </c>
      <c r="AV110" s="577"/>
      <c r="AW110" s="577"/>
      <c r="AX110" s="577"/>
      <c r="AY110" s="577"/>
      <c r="AZ110" s="424" t="s">
        <v>469</v>
      </c>
      <c r="BA110" s="407"/>
      <c r="BB110" s="407"/>
      <c r="BC110" s="407"/>
      <c r="BD110" s="407"/>
      <c r="BE110" s="407"/>
      <c r="BF110" s="407"/>
      <c r="BG110" s="407"/>
      <c r="BH110" s="407"/>
      <c r="BI110" s="407"/>
      <c r="BJ110" s="407"/>
      <c r="BK110" s="407"/>
      <c r="BL110" s="407"/>
      <c r="BM110" s="407"/>
      <c r="BN110" s="407"/>
      <c r="BO110" s="407"/>
      <c r="BP110" s="470"/>
      <c r="BQ110" s="631">
        <v>80467697</v>
      </c>
      <c r="BR110" s="639"/>
      <c r="BS110" s="639"/>
      <c r="BT110" s="639"/>
      <c r="BU110" s="639"/>
      <c r="BV110" s="639">
        <v>76319327</v>
      </c>
      <c r="BW110" s="639"/>
      <c r="BX110" s="639"/>
      <c r="BY110" s="639"/>
      <c r="BZ110" s="639"/>
      <c r="CA110" s="639">
        <v>73542571</v>
      </c>
      <c r="CB110" s="639"/>
      <c r="CC110" s="639"/>
      <c r="CD110" s="639"/>
      <c r="CE110" s="639"/>
      <c r="CF110" s="655">
        <v>199.4</v>
      </c>
      <c r="CG110" s="659"/>
      <c r="CH110" s="659"/>
      <c r="CI110" s="659"/>
      <c r="CJ110" s="659"/>
      <c r="CK110" s="671" t="s">
        <v>383</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1" t="s">
        <v>197</v>
      </c>
      <c r="DH110" s="639"/>
      <c r="DI110" s="639"/>
      <c r="DJ110" s="639"/>
      <c r="DK110" s="639"/>
      <c r="DL110" s="639" t="s">
        <v>197</v>
      </c>
      <c r="DM110" s="639"/>
      <c r="DN110" s="639"/>
      <c r="DO110" s="639"/>
      <c r="DP110" s="639"/>
      <c r="DQ110" s="639" t="s">
        <v>197</v>
      </c>
      <c r="DR110" s="639"/>
      <c r="DS110" s="639"/>
      <c r="DT110" s="639"/>
      <c r="DU110" s="639"/>
      <c r="DV110" s="711" t="s">
        <v>197</v>
      </c>
      <c r="DW110" s="711"/>
      <c r="DX110" s="711"/>
      <c r="DY110" s="711"/>
      <c r="DZ110" s="720"/>
    </row>
    <row r="111" spans="1:131" s="365" customFormat="1" ht="26.25" customHeight="1">
      <c r="A111" s="385" t="s">
        <v>448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470</v>
      </c>
      <c r="BA111" s="378"/>
      <c r="BB111" s="378"/>
      <c r="BC111" s="378"/>
      <c r="BD111" s="378"/>
      <c r="BE111" s="378"/>
      <c r="BF111" s="378"/>
      <c r="BG111" s="378"/>
      <c r="BH111" s="378"/>
      <c r="BI111" s="378"/>
      <c r="BJ111" s="378"/>
      <c r="BK111" s="378"/>
      <c r="BL111" s="378"/>
      <c r="BM111" s="378"/>
      <c r="BN111" s="378"/>
      <c r="BO111" s="378"/>
      <c r="BP111" s="472"/>
      <c r="BQ111" s="632" t="s">
        <v>197</v>
      </c>
      <c r="BR111" s="640"/>
      <c r="BS111" s="640"/>
      <c r="BT111" s="640"/>
      <c r="BU111" s="640"/>
      <c r="BV111" s="640" t="s">
        <v>197</v>
      </c>
      <c r="BW111" s="640"/>
      <c r="BX111" s="640"/>
      <c r="BY111" s="640"/>
      <c r="BZ111" s="640"/>
      <c r="CA111" s="640" t="s">
        <v>197</v>
      </c>
      <c r="CB111" s="640"/>
      <c r="CC111" s="640"/>
      <c r="CD111" s="640"/>
      <c r="CE111" s="640"/>
      <c r="CF111" s="656" t="s">
        <v>197</v>
      </c>
      <c r="CG111" s="660"/>
      <c r="CH111" s="660"/>
      <c r="CI111" s="660"/>
      <c r="CJ111" s="660"/>
      <c r="CK111" s="672"/>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2" t="s">
        <v>197</v>
      </c>
      <c r="DH111" s="640"/>
      <c r="DI111" s="640"/>
      <c r="DJ111" s="640"/>
      <c r="DK111" s="640"/>
      <c r="DL111" s="640" t="s">
        <v>197</v>
      </c>
      <c r="DM111" s="640"/>
      <c r="DN111" s="640"/>
      <c r="DO111" s="640"/>
      <c r="DP111" s="640"/>
      <c r="DQ111" s="640" t="s">
        <v>197</v>
      </c>
      <c r="DR111" s="640"/>
      <c r="DS111" s="640"/>
      <c r="DT111" s="640"/>
      <c r="DU111" s="640"/>
      <c r="DV111" s="712" t="s">
        <v>197</v>
      </c>
      <c r="DW111" s="712"/>
      <c r="DX111" s="712"/>
      <c r="DY111" s="712"/>
      <c r="DZ111" s="721"/>
    </row>
    <row r="112" spans="1:131" s="365" customFormat="1" ht="26.25" customHeight="1">
      <c r="A112" s="386" t="s">
        <v>151</v>
      </c>
      <c r="B112" s="409"/>
      <c r="C112" s="378" t="s">
        <v>472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2">
        <v>13951883</v>
      </c>
      <c r="BR112" s="640"/>
      <c r="BS112" s="640"/>
      <c r="BT112" s="640"/>
      <c r="BU112" s="640"/>
      <c r="BV112" s="640">
        <v>12982836</v>
      </c>
      <c r="BW112" s="640"/>
      <c r="BX112" s="640"/>
      <c r="BY112" s="640"/>
      <c r="BZ112" s="640"/>
      <c r="CA112" s="640">
        <v>13529512</v>
      </c>
      <c r="CB112" s="640"/>
      <c r="CC112" s="640"/>
      <c r="CD112" s="640"/>
      <c r="CE112" s="640"/>
      <c r="CF112" s="656">
        <v>36.700000000000003</v>
      </c>
      <c r="CG112" s="660"/>
      <c r="CH112" s="660"/>
      <c r="CI112" s="660"/>
      <c r="CJ112" s="660"/>
      <c r="CK112" s="672"/>
      <c r="CL112" s="413"/>
      <c r="CM112" s="425" t="s">
        <v>390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2" t="s">
        <v>197</v>
      </c>
      <c r="DH112" s="640"/>
      <c r="DI112" s="640"/>
      <c r="DJ112" s="640"/>
      <c r="DK112" s="640"/>
      <c r="DL112" s="640" t="s">
        <v>197</v>
      </c>
      <c r="DM112" s="640"/>
      <c r="DN112" s="640"/>
      <c r="DO112" s="640"/>
      <c r="DP112" s="640"/>
      <c r="DQ112" s="640" t="s">
        <v>197</v>
      </c>
      <c r="DR112" s="640"/>
      <c r="DS112" s="640"/>
      <c r="DT112" s="640"/>
      <c r="DU112" s="640"/>
      <c r="DV112" s="712" t="s">
        <v>197</v>
      </c>
      <c r="DW112" s="712"/>
      <c r="DX112" s="712"/>
      <c r="DY112" s="712"/>
      <c r="DZ112" s="721"/>
    </row>
    <row r="113" spans="1:130" s="365" customFormat="1" ht="26.25" customHeight="1">
      <c r="A113" s="387"/>
      <c r="B113" s="410"/>
      <c r="C113" s="378" t="s">
        <v>473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1323688</v>
      </c>
      <c r="AB113" s="446"/>
      <c r="AC113" s="446"/>
      <c r="AD113" s="446"/>
      <c r="AE113" s="499"/>
      <c r="AF113" s="515">
        <v>1294877</v>
      </c>
      <c r="AG113" s="446"/>
      <c r="AH113" s="446"/>
      <c r="AI113" s="446"/>
      <c r="AJ113" s="499"/>
      <c r="AK113" s="515">
        <v>1219282</v>
      </c>
      <c r="AL113" s="446"/>
      <c r="AM113" s="446"/>
      <c r="AN113" s="446"/>
      <c r="AO113" s="499"/>
      <c r="AP113" s="539">
        <v>3.3</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2">
        <v>1515444</v>
      </c>
      <c r="BR113" s="640"/>
      <c r="BS113" s="640"/>
      <c r="BT113" s="640"/>
      <c r="BU113" s="640"/>
      <c r="BV113" s="640">
        <v>1438516</v>
      </c>
      <c r="BW113" s="640"/>
      <c r="BX113" s="640"/>
      <c r="BY113" s="640"/>
      <c r="BZ113" s="640"/>
      <c r="CA113" s="640">
        <v>2276084</v>
      </c>
      <c r="CB113" s="640"/>
      <c r="CC113" s="640"/>
      <c r="CD113" s="640"/>
      <c r="CE113" s="640"/>
      <c r="CF113" s="656">
        <v>6.2</v>
      </c>
      <c r="CG113" s="660"/>
      <c r="CH113" s="660"/>
      <c r="CI113" s="660"/>
      <c r="CJ113" s="660"/>
      <c r="CK113" s="672"/>
      <c r="CL113" s="413"/>
      <c r="CM113" s="425" t="s">
        <v>401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327165</v>
      </c>
      <c r="AB114" s="446"/>
      <c r="AC114" s="446"/>
      <c r="AD114" s="446"/>
      <c r="AE114" s="499"/>
      <c r="AF114" s="515">
        <v>342690</v>
      </c>
      <c r="AG114" s="446"/>
      <c r="AH114" s="446"/>
      <c r="AI114" s="446"/>
      <c r="AJ114" s="499"/>
      <c r="AK114" s="515">
        <v>382168</v>
      </c>
      <c r="AL114" s="446"/>
      <c r="AM114" s="446"/>
      <c r="AN114" s="446"/>
      <c r="AO114" s="499"/>
      <c r="AP114" s="539">
        <v>1</v>
      </c>
      <c r="AQ114" s="547"/>
      <c r="AR114" s="547"/>
      <c r="AS114" s="547"/>
      <c r="AT114" s="557"/>
      <c r="AU114" s="569"/>
      <c r="AV114" s="578"/>
      <c r="AW114" s="578"/>
      <c r="AX114" s="578"/>
      <c r="AY114" s="578"/>
      <c r="AZ114" s="425" t="s">
        <v>476</v>
      </c>
      <c r="BA114" s="378"/>
      <c r="BB114" s="378"/>
      <c r="BC114" s="378"/>
      <c r="BD114" s="378"/>
      <c r="BE114" s="378"/>
      <c r="BF114" s="378"/>
      <c r="BG114" s="378"/>
      <c r="BH114" s="378"/>
      <c r="BI114" s="378"/>
      <c r="BJ114" s="378"/>
      <c r="BK114" s="378"/>
      <c r="BL114" s="378"/>
      <c r="BM114" s="378"/>
      <c r="BN114" s="378"/>
      <c r="BO114" s="378"/>
      <c r="BP114" s="472"/>
      <c r="BQ114" s="632">
        <v>7283584</v>
      </c>
      <c r="BR114" s="640"/>
      <c r="BS114" s="640"/>
      <c r="BT114" s="640"/>
      <c r="BU114" s="640"/>
      <c r="BV114" s="640">
        <v>7709642</v>
      </c>
      <c r="BW114" s="640"/>
      <c r="BX114" s="640"/>
      <c r="BY114" s="640"/>
      <c r="BZ114" s="640"/>
      <c r="CA114" s="640">
        <v>7711451</v>
      </c>
      <c r="CB114" s="640"/>
      <c r="CC114" s="640"/>
      <c r="CD114" s="640"/>
      <c r="CE114" s="640"/>
      <c r="CF114" s="656">
        <v>20.9</v>
      </c>
      <c r="CG114" s="660"/>
      <c r="CH114" s="660"/>
      <c r="CI114" s="660"/>
      <c r="CJ114" s="660"/>
      <c r="CK114" s="672"/>
      <c r="CL114" s="413"/>
      <c r="CM114" s="425" t="s">
        <v>477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54604</v>
      </c>
      <c r="AB115" s="446"/>
      <c r="AC115" s="446"/>
      <c r="AD115" s="446"/>
      <c r="AE115" s="499"/>
      <c r="AF115" s="515">
        <v>67714</v>
      </c>
      <c r="AG115" s="446"/>
      <c r="AH115" s="446"/>
      <c r="AI115" s="446"/>
      <c r="AJ115" s="499"/>
      <c r="AK115" s="515">
        <v>56076</v>
      </c>
      <c r="AL115" s="446"/>
      <c r="AM115" s="446"/>
      <c r="AN115" s="446"/>
      <c r="AO115" s="499"/>
      <c r="AP115" s="539">
        <v>0.2</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2" t="s">
        <v>197</v>
      </c>
      <c r="BR115" s="640"/>
      <c r="BS115" s="640"/>
      <c r="BT115" s="640"/>
      <c r="BU115" s="640"/>
      <c r="BV115" s="640" t="s">
        <v>197</v>
      </c>
      <c r="BW115" s="640"/>
      <c r="BX115" s="640"/>
      <c r="BY115" s="640"/>
      <c r="BZ115" s="640"/>
      <c r="CA115" s="640" t="s">
        <v>197</v>
      </c>
      <c r="CB115" s="640"/>
      <c r="CC115" s="640"/>
      <c r="CD115" s="640"/>
      <c r="CE115" s="640"/>
      <c r="CF115" s="656" t="s">
        <v>197</v>
      </c>
      <c r="CG115" s="660"/>
      <c r="CH115" s="660"/>
      <c r="CI115" s="660"/>
      <c r="CJ115" s="660"/>
      <c r="CK115" s="672"/>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1" t="s">
        <v>219</v>
      </c>
      <c r="BA116" s="604"/>
      <c r="BB116" s="604"/>
      <c r="BC116" s="604"/>
      <c r="BD116" s="604"/>
      <c r="BE116" s="604"/>
      <c r="BF116" s="604"/>
      <c r="BG116" s="604"/>
      <c r="BH116" s="604"/>
      <c r="BI116" s="604"/>
      <c r="BJ116" s="604"/>
      <c r="BK116" s="604"/>
      <c r="BL116" s="604"/>
      <c r="BM116" s="604"/>
      <c r="BN116" s="604"/>
      <c r="BO116" s="604"/>
      <c r="BP116" s="627"/>
      <c r="BQ116" s="632" t="s">
        <v>197</v>
      </c>
      <c r="BR116" s="640"/>
      <c r="BS116" s="640"/>
      <c r="BT116" s="640"/>
      <c r="BU116" s="640"/>
      <c r="BV116" s="640" t="s">
        <v>197</v>
      </c>
      <c r="BW116" s="640"/>
      <c r="BX116" s="640"/>
      <c r="BY116" s="640"/>
      <c r="BZ116" s="640"/>
      <c r="CA116" s="640" t="s">
        <v>197</v>
      </c>
      <c r="CB116" s="640"/>
      <c r="CC116" s="640"/>
      <c r="CD116" s="640"/>
      <c r="CE116" s="640"/>
      <c r="CF116" s="656" t="s">
        <v>197</v>
      </c>
      <c r="CG116" s="660"/>
      <c r="CH116" s="660"/>
      <c r="CI116" s="660"/>
      <c r="CJ116" s="660"/>
      <c r="CK116" s="672"/>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10343387</v>
      </c>
      <c r="AB117" s="488"/>
      <c r="AC117" s="488"/>
      <c r="AD117" s="488"/>
      <c r="AE117" s="500"/>
      <c r="AF117" s="516">
        <v>10440764</v>
      </c>
      <c r="AG117" s="488"/>
      <c r="AH117" s="488"/>
      <c r="AI117" s="488"/>
      <c r="AJ117" s="500"/>
      <c r="AK117" s="516">
        <v>10167566</v>
      </c>
      <c r="AL117" s="488"/>
      <c r="AM117" s="488"/>
      <c r="AN117" s="488"/>
      <c r="AO117" s="500"/>
      <c r="AP117" s="540"/>
      <c r="AQ117" s="548"/>
      <c r="AR117" s="548"/>
      <c r="AS117" s="548"/>
      <c r="AT117" s="558"/>
      <c r="AU117" s="569"/>
      <c r="AV117" s="578"/>
      <c r="AW117" s="578"/>
      <c r="AX117" s="578"/>
      <c r="AY117" s="578"/>
      <c r="AZ117" s="426" t="s">
        <v>478</v>
      </c>
      <c r="BA117" s="428"/>
      <c r="BB117" s="428"/>
      <c r="BC117" s="428"/>
      <c r="BD117" s="428"/>
      <c r="BE117" s="428"/>
      <c r="BF117" s="428"/>
      <c r="BG117" s="428"/>
      <c r="BH117" s="428"/>
      <c r="BI117" s="428"/>
      <c r="BJ117" s="428"/>
      <c r="BK117" s="428"/>
      <c r="BL117" s="428"/>
      <c r="BM117" s="428"/>
      <c r="BN117" s="428"/>
      <c r="BO117" s="428"/>
      <c r="BP117" s="474"/>
      <c r="BQ117" s="632" t="s">
        <v>197</v>
      </c>
      <c r="BR117" s="640"/>
      <c r="BS117" s="640"/>
      <c r="BT117" s="640"/>
      <c r="BU117" s="640"/>
      <c r="BV117" s="640" t="s">
        <v>197</v>
      </c>
      <c r="BW117" s="640"/>
      <c r="BX117" s="640"/>
      <c r="BY117" s="640"/>
      <c r="BZ117" s="640"/>
      <c r="CA117" s="640" t="s">
        <v>197</v>
      </c>
      <c r="CB117" s="640"/>
      <c r="CC117" s="640"/>
      <c r="CD117" s="640"/>
      <c r="CE117" s="640"/>
      <c r="CF117" s="656" t="s">
        <v>197</v>
      </c>
      <c r="CG117" s="660"/>
      <c r="CH117" s="660"/>
      <c r="CI117" s="660"/>
      <c r="CJ117" s="660"/>
      <c r="CK117" s="672"/>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465</v>
      </c>
      <c r="AB118" s="406"/>
      <c r="AC118" s="406"/>
      <c r="AD118" s="406"/>
      <c r="AE118" s="469"/>
      <c r="AF118" s="480" t="s">
        <v>467</v>
      </c>
      <c r="AG118" s="406"/>
      <c r="AH118" s="406"/>
      <c r="AI118" s="406"/>
      <c r="AJ118" s="469"/>
      <c r="AK118" s="480" t="s">
        <v>186</v>
      </c>
      <c r="AL118" s="406"/>
      <c r="AM118" s="406"/>
      <c r="AN118" s="406"/>
      <c r="AO118" s="469"/>
      <c r="AP118" s="480" t="s">
        <v>468</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3" t="s">
        <v>197</v>
      </c>
      <c r="BR118" s="641"/>
      <c r="BS118" s="641"/>
      <c r="BT118" s="641"/>
      <c r="BU118" s="641"/>
      <c r="BV118" s="641" t="s">
        <v>197</v>
      </c>
      <c r="BW118" s="641"/>
      <c r="BX118" s="641"/>
      <c r="BY118" s="641"/>
      <c r="BZ118" s="641"/>
      <c r="CA118" s="641" t="s">
        <v>197</v>
      </c>
      <c r="CB118" s="641"/>
      <c r="CC118" s="641"/>
      <c r="CD118" s="641"/>
      <c r="CE118" s="641"/>
      <c r="CF118" s="656" t="s">
        <v>197</v>
      </c>
      <c r="CG118" s="660"/>
      <c r="CH118" s="660"/>
      <c r="CI118" s="660"/>
      <c r="CJ118" s="660"/>
      <c r="CK118" s="672"/>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383</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2" t="s">
        <v>266</v>
      </c>
      <c r="BA119" s="602"/>
      <c r="BB119" s="602"/>
      <c r="BC119" s="602"/>
      <c r="BD119" s="602"/>
      <c r="BE119" s="602"/>
      <c r="BF119" s="602"/>
      <c r="BG119" s="602"/>
      <c r="BH119" s="602"/>
      <c r="BI119" s="602"/>
      <c r="BJ119" s="602"/>
      <c r="BK119" s="602"/>
      <c r="BL119" s="602"/>
      <c r="BM119" s="602"/>
      <c r="BN119" s="602"/>
      <c r="BO119" s="468" t="s">
        <v>165</v>
      </c>
      <c r="BP119" s="628"/>
      <c r="BQ119" s="633">
        <v>103218608</v>
      </c>
      <c r="BR119" s="641"/>
      <c r="BS119" s="641"/>
      <c r="BT119" s="641"/>
      <c r="BU119" s="641"/>
      <c r="BV119" s="641">
        <v>98450321</v>
      </c>
      <c r="BW119" s="641"/>
      <c r="BX119" s="641"/>
      <c r="BY119" s="641"/>
      <c r="BZ119" s="641"/>
      <c r="CA119" s="641">
        <v>97059618</v>
      </c>
      <c r="CB119" s="641"/>
      <c r="CC119" s="641"/>
      <c r="CD119" s="641"/>
      <c r="CE119" s="641"/>
      <c r="CF119" s="544"/>
      <c r="CG119" s="552"/>
      <c r="CH119" s="552"/>
      <c r="CI119" s="552"/>
      <c r="CJ119" s="668"/>
      <c r="CK119" s="673"/>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3" t="s">
        <v>197</v>
      </c>
      <c r="DW119" s="715"/>
      <c r="DX119" s="715"/>
      <c r="DY119" s="715"/>
      <c r="DZ119" s="722"/>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471</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1">
        <v>9075482</v>
      </c>
      <c r="BR120" s="639"/>
      <c r="BS120" s="639"/>
      <c r="BT120" s="639"/>
      <c r="BU120" s="639"/>
      <c r="BV120" s="639">
        <v>9187228</v>
      </c>
      <c r="BW120" s="639"/>
      <c r="BX120" s="639"/>
      <c r="BY120" s="639"/>
      <c r="BZ120" s="639"/>
      <c r="CA120" s="639">
        <v>7544882</v>
      </c>
      <c r="CB120" s="639"/>
      <c r="CC120" s="639"/>
      <c r="CD120" s="639"/>
      <c r="CE120" s="639"/>
      <c r="CF120" s="655">
        <v>20.5</v>
      </c>
      <c r="CG120" s="659"/>
      <c r="CH120" s="659"/>
      <c r="CI120" s="659"/>
      <c r="CJ120" s="659"/>
      <c r="CK120" s="674" t="s">
        <v>264</v>
      </c>
      <c r="CL120" s="684"/>
      <c r="CM120" s="684"/>
      <c r="CN120" s="684"/>
      <c r="CO120" s="687"/>
      <c r="CP120" s="691" t="s">
        <v>347</v>
      </c>
      <c r="CQ120" s="694"/>
      <c r="CR120" s="694"/>
      <c r="CS120" s="694"/>
      <c r="CT120" s="694"/>
      <c r="CU120" s="694"/>
      <c r="CV120" s="694"/>
      <c r="CW120" s="694"/>
      <c r="CX120" s="694"/>
      <c r="CY120" s="694"/>
      <c r="CZ120" s="694"/>
      <c r="DA120" s="694"/>
      <c r="DB120" s="694"/>
      <c r="DC120" s="694"/>
      <c r="DD120" s="694"/>
      <c r="DE120" s="694"/>
      <c r="DF120" s="697"/>
      <c r="DG120" s="631">
        <v>11937254</v>
      </c>
      <c r="DH120" s="639"/>
      <c r="DI120" s="639"/>
      <c r="DJ120" s="639"/>
      <c r="DK120" s="639"/>
      <c r="DL120" s="639">
        <v>11090474</v>
      </c>
      <c r="DM120" s="639"/>
      <c r="DN120" s="639"/>
      <c r="DO120" s="639"/>
      <c r="DP120" s="639"/>
      <c r="DQ120" s="639">
        <v>11658731</v>
      </c>
      <c r="DR120" s="639"/>
      <c r="DS120" s="639"/>
      <c r="DT120" s="639"/>
      <c r="DU120" s="639"/>
      <c r="DV120" s="711">
        <v>31.6</v>
      </c>
      <c r="DW120" s="711"/>
      <c r="DX120" s="711"/>
      <c r="DY120" s="711"/>
      <c r="DZ120" s="720"/>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466</v>
      </c>
      <c r="BA121" s="378"/>
      <c r="BB121" s="378"/>
      <c r="BC121" s="378"/>
      <c r="BD121" s="378"/>
      <c r="BE121" s="378"/>
      <c r="BF121" s="378"/>
      <c r="BG121" s="378"/>
      <c r="BH121" s="378"/>
      <c r="BI121" s="378"/>
      <c r="BJ121" s="378"/>
      <c r="BK121" s="378"/>
      <c r="BL121" s="378"/>
      <c r="BM121" s="378"/>
      <c r="BN121" s="378"/>
      <c r="BO121" s="378"/>
      <c r="BP121" s="472"/>
      <c r="BQ121" s="632">
        <v>7545377</v>
      </c>
      <c r="BR121" s="640"/>
      <c r="BS121" s="640"/>
      <c r="BT121" s="640"/>
      <c r="BU121" s="640"/>
      <c r="BV121" s="640">
        <v>8032366</v>
      </c>
      <c r="BW121" s="640"/>
      <c r="BX121" s="640"/>
      <c r="BY121" s="640"/>
      <c r="BZ121" s="640"/>
      <c r="CA121" s="640">
        <v>8171282</v>
      </c>
      <c r="CB121" s="640"/>
      <c r="CC121" s="640"/>
      <c r="CD121" s="640"/>
      <c r="CE121" s="640"/>
      <c r="CF121" s="656">
        <v>22.2</v>
      </c>
      <c r="CG121" s="660"/>
      <c r="CH121" s="660"/>
      <c r="CI121" s="660"/>
      <c r="CJ121" s="660"/>
      <c r="CK121" s="675"/>
      <c r="CL121" s="685"/>
      <c r="CM121" s="685"/>
      <c r="CN121" s="685"/>
      <c r="CO121" s="688"/>
      <c r="CP121" s="692" t="s">
        <v>455</v>
      </c>
      <c r="CQ121" s="403"/>
      <c r="CR121" s="403"/>
      <c r="CS121" s="403"/>
      <c r="CT121" s="403"/>
      <c r="CU121" s="403"/>
      <c r="CV121" s="403"/>
      <c r="CW121" s="403"/>
      <c r="CX121" s="403"/>
      <c r="CY121" s="403"/>
      <c r="CZ121" s="403"/>
      <c r="DA121" s="403"/>
      <c r="DB121" s="403"/>
      <c r="DC121" s="403"/>
      <c r="DD121" s="403"/>
      <c r="DE121" s="403"/>
      <c r="DF121" s="698"/>
      <c r="DG121" s="632">
        <v>2014629</v>
      </c>
      <c r="DH121" s="640"/>
      <c r="DI121" s="640"/>
      <c r="DJ121" s="640"/>
      <c r="DK121" s="640"/>
      <c r="DL121" s="640">
        <v>1892362</v>
      </c>
      <c r="DM121" s="640"/>
      <c r="DN121" s="640"/>
      <c r="DO121" s="640"/>
      <c r="DP121" s="640"/>
      <c r="DQ121" s="640">
        <v>1870781</v>
      </c>
      <c r="DR121" s="640"/>
      <c r="DS121" s="640"/>
      <c r="DT121" s="640"/>
      <c r="DU121" s="640"/>
      <c r="DV121" s="712">
        <v>5.0999999999999996</v>
      </c>
      <c r="DW121" s="712"/>
      <c r="DX121" s="712"/>
      <c r="DY121" s="712"/>
      <c r="DZ121" s="721"/>
    </row>
    <row r="122" spans="1:130" s="365" customFormat="1" ht="26.25" customHeight="1">
      <c r="A122" s="390"/>
      <c r="B122" s="413"/>
      <c r="C122" s="425" t="s">
        <v>477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294</v>
      </c>
      <c r="BA122" s="423"/>
      <c r="BB122" s="423"/>
      <c r="BC122" s="423"/>
      <c r="BD122" s="423"/>
      <c r="BE122" s="423"/>
      <c r="BF122" s="423"/>
      <c r="BG122" s="423"/>
      <c r="BH122" s="423"/>
      <c r="BI122" s="423"/>
      <c r="BJ122" s="423"/>
      <c r="BK122" s="423"/>
      <c r="BL122" s="423"/>
      <c r="BM122" s="423"/>
      <c r="BN122" s="423"/>
      <c r="BO122" s="423"/>
      <c r="BP122" s="473"/>
      <c r="BQ122" s="633">
        <v>69860415</v>
      </c>
      <c r="BR122" s="641"/>
      <c r="BS122" s="641"/>
      <c r="BT122" s="641"/>
      <c r="BU122" s="641"/>
      <c r="BV122" s="641">
        <v>65690089</v>
      </c>
      <c r="BW122" s="641"/>
      <c r="BX122" s="641"/>
      <c r="BY122" s="641"/>
      <c r="BZ122" s="641"/>
      <c r="CA122" s="641">
        <v>63269542</v>
      </c>
      <c r="CB122" s="641"/>
      <c r="CC122" s="641"/>
      <c r="CD122" s="641"/>
      <c r="CE122" s="641"/>
      <c r="CF122" s="657">
        <v>171.6</v>
      </c>
      <c r="CG122" s="661"/>
      <c r="CH122" s="661"/>
      <c r="CI122" s="661"/>
      <c r="CJ122" s="661"/>
      <c r="CK122" s="675"/>
      <c r="CL122" s="685"/>
      <c r="CM122" s="685"/>
      <c r="CN122" s="685"/>
      <c r="CO122" s="688"/>
      <c r="CP122" s="692" t="s">
        <v>25</v>
      </c>
      <c r="CQ122" s="403"/>
      <c r="CR122" s="403"/>
      <c r="CS122" s="403"/>
      <c r="CT122" s="403"/>
      <c r="CU122" s="403"/>
      <c r="CV122" s="403"/>
      <c r="CW122" s="403"/>
      <c r="CX122" s="403"/>
      <c r="CY122" s="403"/>
      <c r="CZ122" s="403"/>
      <c r="DA122" s="403"/>
      <c r="DB122" s="403"/>
      <c r="DC122" s="403"/>
      <c r="DD122" s="403"/>
      <c r="DE122" s="403"/>
      <c r="DF122" s="698"/>
      <c r="DG122" s="632" t="s">
        <v>197</v>
      </c>
      <c r="DH122" s="640"/>
      <c r="DI122" s="640"/>
      <c r="DJ122" s="640"/>
      <c r="DK122" s="640"/>
      <c r="DL122" s="640" t="s">
        <v>197</v>
      </c>
      <c r="DM122" s="640"/>
      <c r="DN122" s="640"/>
      <c r="DO122" s="640"/>
      <c r="DP122" s="640"/>
      <c r="DQ122" s="640" t="s">
        <v>197</v>
      </c>
      <c r="DR122" s="640"/>
      <c r="DS122" s="640"/>
      <c r="DT122" s="640"/>
      <c r="DU122" s="640"/>
      <c r="DV122" s="712" t="s">
        <v>197</v>
      </c>
      <c r="DW122" s="712"/>
      <c r="DX122" s="712"/>
      <c r="DY122" s="712"/>
      <c r="DZ122" s="721"/>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2" t="s">
        <v>266</v>
      </c>
      <c r="BA123" s="602"/>
      <c r="BB123" s="602"/>
      <c r="BC123" s="602"/>
      <c r="BD123" s="602"/>
      <c r="BE123" s="602"/>
      <c r="BF123" s="602"/>
      <c r="BG123" s="602"/>
      <c r="BH123" s="602"/>
      <c r="BI123" s="602"/>
      <c r="BJ123" s="602"/>
      <c r="BK123" s="602"/>
      <c r="BL123" s="602"/>
      <c r="BM123" s="602"/>
      <c r="BN123" s="602"/>
      <c r="BO123" s="468" t="s">
        <v>482</v>
      </c>
      <c r="BP123" s="628"/>
      <c r="BQ123" s="634">
        <v>86481274</v>
      </c>
      <c r="BR123" s="642"/>
      <c r="BS123" s="642"/>
      <c r="BT123" s="642"/>
      <c r="BU123" s="642"/>
      <c r="BV123" s="642">
        <v>82909683</v>
      </c>
      <c r="BW123" s="642"/>
      <c r="BX123" s="642"/>
      <c r="BY123" s="642"/>
      <c r="BZ123" s="642"/>
      <c r="CA123" s="642">
        <v>78985706</v>
      </c>
      <c r="CB123" s="642"/>
      <c r="CC123" s="642"/>
      <c r="CD123" s="642"/>
      <c r="CE123" s="642"/>
      <c r="CF123" s="544"/>
      <c r="CG123" s="552"/>
      <c r="CH123" s="552"/>
      <c r="CI123" s="552"/>
      <c r="CJ123" s="668"/>
      <c r="CK123" s="675"/>
      <c r="CL123" s="685"/>
      <c r="CM123" s="685"/>
      <c r="CN123" s="685"/>
      <c r="CO123" s="688"/>
      <c r="CP123" s="692" t="s">
        <v>221</v>
      </c>
      <c r="CQ123" s="403"/>
      <c r="CR123" s="403"/>
      <c r="CS123" s="403"/>
      <c r="CT123" s="403"/>
      <c r="CU123" s="403"/>
      <c r="CV123" s="403"/>
      <c r="CW123" s="403"/>
      <c r="CX123" s="403"/>
      <c r="CY123" s="403"/>
      <c r="CZ123" s="403"/>
      <c r="DA123" s="403"/>
      <c r="DB123" s="403"/>
      <c r="DC123" s="403"/>
      <c r="DD123" s="403"/>
      <c r="DE123" s="403"/>
      <c r="DF123" s="698"/>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29"/>
      <c r="BQ124" s="635">
        <v>46.8</v>
      </c>
      <c r="BR124" s="643"/>
      <c r="BS124" s="643"/>
      <c r="BT124" s="643"/>
      <c r="BU124" s="643"/>
      <c r="BV124" s="643">
        <v>43</v>
      </c>
      <c r="BW124" s="643"/>
      <c r="BX124" s="643"/>
      <c r="BY124" s="643"/>
      <c r="BZ124" s="643"/>
      <c r="CA124" s="643">
        <v>49</v>
      </c>
      <c r="CB124" s="643"/>
      <c r="CC124" s="643"/>
      <c r="CD124" s="643"/>
      <c r="CE124" s="643"/>
      <c r="CF124" s="545"/>
      <c r="CG124" s="553"/>
      <c r="CH124" s="553"/>
      <c r="CI124" s="553"/>
      <c r="CJ124" s="669"/>
      <c r="CK124" s="676"/>
      <c r="CL124" s="676"/>
      <c r="CM124" s="676"/>
      <c r="CN124" s="676"/>
      <c r="CO124" s="689"/>
      <c r="CP124" s="692" t="s">
        <v>484</v>
      </c>
      <c r="CQ124" s="403"/>
      <c r="CR124" s="403"/>
      <c r="CS124" s="403"/>
      <c r="CT124" s="403"/>
      <c r="CU124" s="403"/>
      <c r="CV124" s="403"/>
      <c r="CW124" s="403"/>
      <c r="CX124" s="403"/>
      <c r="CY124" s="403"/>
      <c r="CZ124" s="403"/>
      <c r="DA124" s="403"/>
      <c r="DB124" s="403"/>
      <c r="DC124" s="403"/>
      <c r="DD124" s="403"/>
      <c r="DE124" s="403"/>
      <c r="DF124" s="698"/>
      <c r="DG124" s="484" t="s">
        <v>197</v>
      </c>
      <c r="DH124" s="489"/>
      <c r="DI124" s="489"/>
      <c r="DJ124" s="489"/>
      <c r="DK124" s="501"/>
      <c r="DL124" s="517" t="s">
        <v>197</v>
      </c>
      <c r="DM124" s="489"/>
      <c r="DN124" s="489"/>
      <c r="DO124" s="489"/>
      <c r="DP124" s="501"/>
      <c r="DQ124" s="517" t="s">
        <v>197</v>
      </c>
      <c r="DR124" s="489"/>
      <c r="DS124" s="489"/>
      <c r="DT124" s="489"/>
      <c r="DU124" s="501"/>
      <c r="DV124" s="713" t="s">
        <v>197</v>
      </c>
      <c r="DW124" s="715"/>
      <c r="DX124" s="715"/>
      <c r="DY124" s="715"/>
      <c r="DZ124" s="722"/>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0"/>
      <c r="CK125" s="677" t="s">
        <v>487</v>
      </c>
      <c r="CL125" s="684"/>
      <c r="CM125" s="684"/>
      <c r="CN125" s="684"/>
      <c r="CO125" s="687"/>
      <c r="CP125" s="424" t="s">
        <v>137</v>
      </c>
      <c r="CQ125" s="407"/>
      <c r="CR125" s="407"/>
      <c r="CS125" s="407"/>
      <c r="CT125" s="407"/>
      <c r="CU125" s="407"/>
      <c r="CV125" s="407"/>
      <c r="CW125" s="407"/>
      <c r="CX125" s="407"/>
      <c r="CY125" s="407"/>
      <c r="CZ125" s="407"/>
      <c r="DA125" s="407"/>
      <c r="DB125" s="407"/>
      <c r="DC125" s="407"/>
      <c r="DD125" s="407"/>
      <c r="DE125" s="407"/>
      <c r="DF125" s="470"/>
      <c r="DG125" s="631" t="s">
        <v>197</v>
      </c>
      <c r="DH125" s="639"/>
      <c r="DI125" s="639"/>
      <c r="DJ125" s="639"/>
      <c r="DK125" s="639"/>
      <c r="DL125" s="639" t="s">
        <v>197</v>
      </c>
      <c r="DM125" s="639"/>
      <c r="DN125" s="639"/>
      <c r="DO125" s="639"/>
      <c r="DP125" s="639"/>
      <c r="DQ125" s="639" t="s">
        <v>197</v>
      </c>
      <c r="DR125" s="639"/>
      <c r="DS125" s="639"/>
      <c r="DT125" s="639"/>
      <c r="DU125" s="639"/>
      <c r="DV125" s="711" t="s">
        <v>197</v>
      </c>
      <c r="DW125" s="711"/>
      <c r="DX125" s="711"/>
      <c r="DY125" s="711"/>
      <c r="DZ125" s="720"/>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15119</v>
      </c>
      <c r="AB126" s="446"/>
      <c r="AC126" s="446"/>
      <c r="AD126" s="446"/>
      <c r="AE126" s="499"/>
      <c r="AF126" s="515">
        <v>13430</v>
      </c>
      <c r="AG126" s="446"/>
      <c r="AH126" s="446"/>
      <c r="AI126" s="446"/>
      <c r="AJ126" s="499"/>
      <c r="AK126" s="515">
        <v>13487</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3"/>
      <c r="CE126" s="653"/>
      <c r="CF126" s="653"/>
      <c r="CG126" s="378"/>
      <c r="CH126" s="378"/>
      <c r="CI126" s="378"/>
      <c r="CJ126" s="670"/>
      <c r="CK126" s="678"/>
      <c r="CL126" s="685"/>
      <c r="CM126" s="685"/>
      <c r="CN126" s="685"/>
      <c r="CO126" s="688"/>
      <c r="CP126" s="425" t="s">
        <v>416</v>
      </c>
      <c r="CQ126" s="378"/>
      <c r="CR126" s="378"/>
      <c r="CS126" s="378"/>
      <c r="CT126" s="378"/>
      <c r="CU126" s="378"/>
      <c r="CV126" s="378"/>
      <c r="CW126" s="378"/>
      <c r="CX126" s="378"/>
      <c r="CY126" s="378"/>
      <c r="CZ126" s="378"/>
      <c r="DA126" s="378"/>
      <c r="DB126" s="378"/>
      <c r="DC126" s="378"/>
      <c r="DD126" s="378"/>
      <c r="DE126" s="378"/>
      <c r="DF126" s="472"/>
      <c r="DG126" s="632" t="s">
        <v>197</v>
      </c>
      <c r="DH126" s="640"/>
      <c r="DI126" s="640"/>
      <c r="DJ126" s="640"/>
      <c r="DK126" s="640"/>
      <c r="DL126" s="640" t="s">
        <v>197</v>
      </c>
      <c r="DM126" s="640"/>
      <c r="DN126" s="640"/>
      <c r="DO126" s="640"/>
      <c r="DP126" s="640"/>
      <c r="DQ126" s="640" t="s">
        <v>197</v>
      </c>
      <c r="DR126" s="640"/>
      <c r="DS126" s="640"/>
      <c r="DT126" s="640"/>
      <c r="DU126" s="640"/>
      <c r="DV126" s="712" t="s">
        <v>197</v>
      </c>
      <c r="DW126" s="712"/>
      <c r="DX126" s="712"/>
      <c r="DY126" s="712"/>
      <c r="DZ126" s="721"/>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39485</v>
      </c>
      <c r="AB127" s="446"/>
      <c r="AC127" s="446"/>
      <c r="AD127" s="446"/>
      <c r="AE127" s="499"/>
      <c r="AF127" s="515">
        <v>54284</v>
      </c>
      <c r="AG127" s="446"/>
      <c r="AH127" s="446"/>
      <c r="AI127" s="446"/>
      <c r="AJ127" s="499"/>
      <c r="AK127" s="515">
        <v>42589</v>
      </c>
      <c r="AL127" s="446"/>
      <c r="AM127" s="446"/>
      <c r="AN127" s="446"/>
      <c r="AO127" s="499"/>
      <c r="AP127" s="539">
        <v>0.1</v>
      </c>
      <c r="AQ127" s="547"/>
      <c r="AR127" s="547"/>
      <c r="AS127" s="547"/>
      <c r="AT127" s="557"/>
      <c r="AU127" s="378"/>
      <c r="AV127" s="378"/>
      <c r="AW127" s="378"/>
      <c r="AX127" s="584" t="s">
        <v>488</v>
      </c>
      <c r="AY127" s="593"/>
      <c r="AZ127" s="593"/>
      <c r="BA127" s="593"/>
      <c r="BB127" s="593"/>
      <c r="BC127" s="593"/>
      <c r="BD127" s="593"/>
      <c r="BE127" s="609"/>
      <c r="BF127" s="611" t="s">
        <v>235</v>
      </c>
      <c r="BG127" s="593"/>
      <c r="BH127" s="593"/>
      <c r="BI127" s="593"/>
      <c r="BJ127" s="593"/>
      <c r="BK127" s="593"/>
      <c r="BL127" s="609"/>
      <c r="BM127" s="611" t="s">
        <v>417</v>
      </c>
      <c r="BN127" s="593"/>
      <c r="BO127" s="593"/>
      <c r="BP127" s="593"/>
      <c r="BQ127" s="593"/>
      <c r="BR127" s="593"/>
      <c r="BS127" s="609"/>
      <c r="BT127" s="611" t="s">
        <v>405</v>
      </c>
      <c r="BU127" s="593"/>
      <c r="BV127" s="593"/>
      <c r="BW127" s="593"/>
      <c r="BX127" s="593"/>
      <c r="BY127" s="593"/>
      <c r="BZ127" s="648"/>
      <c r="CA127" s="378"/>
      <c r="CB127" s="378"/>
      <c r="CC127" s="378"/>
      <c r="CD127" s="653"/>
      <c r="CE127" s="653"/>
      <c r="CF127" s="653"/>
      <c r="CG127" s="378"/>
      <c r="CH127" s="378"/>
      <c r="CI127" s="378"/>
      <c r="CJ127" s="670"/>
      <c r="CK127" s="678"/>
      <c r="CL127" s="685"/>
      <c r="CM127" s="685"/>
      <c r="CN127" s="685"/>
      <c r="CO127" s="688"/>
      <c r="CP127" s="425" t="s">
        <v>412</v>
      </c>
      <c r="CQ127" s="378"/>
      <c r="CR127" s="378"/>
      <c r="CS127" s="378"/>
      <c r="CT127" s="378"/>
      <c r="CU127" s="378"/>
      <c r="CV127" s="378"/>
      <c r="CW127" s="378"/>
      <c r="CX127" s="378"/>
      <c r="CY127" s="378"/>
      <c r="CZ127" s="378"/>
      <c r="DA127" s="378"/>
      <c r="DB127" s="378"/>
      <c r="DC127" s="378"/>
      <c r="DD127" s="378"/>
      <c r="DE127" s="378"/>
      <c r="DF127" s="472"/>
      <c r="DG127" s="632" t="s">
        <v>197</v>
      </c>
      <c r="DH127" s="640"/>
      <c r="DI127" s="640"/>
      <c r="DJ127" s="640"/>
      <c r="DK127" s="640"/>
      <c r="DL127" s="640" t="s">
        <v>197</v>
      </c>
      <c r="DM127" s="640"/>
      <c r="DN127" s="640"/>
      <c r="DO127" s="640"/>
      <c r="DP127" s="640"/>
      <c r="DQ127" s="640" t="s">
        <v>197</v>
      </c>
      <c r="DR127" s="640"/>
      <c r="DS127" s="640"/>
      <c r="DT127" s="640"/>
      <c r="DU127" s="640"/>
      <c r="DV127" s="712" t="s">
        <v>197</v>
      </c>
      <c r="DW127" s="712"/>
      <c r="DX127" s="712"/>
      <c r="DY127" s="712"/>
      <c r="DZ127" s="721"/>
    </row>
    <row r="128" spans="1:130" s="365" customFormat="1" ht="26.25" customHeight="1">
      <c r="A128" s="392" t="s">
        <v>489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896827</v>
      </c>
      <c r="AB128" s="487"/>
      <c r="AC128" s="487"/>
      <c r="AD128" s="487"/>
      <c r="AE128" s="498"/>
      <c r="AF128" s="514">
        <v>903885</v>
      </c>
      <c r="AG128" s="487"/>
      <c r="AH128" s="487"/>
      <c r="AI128" s="487"/>
      <c r="AJ128" s="498"/>
      <c r="AK128" s="514">
        <v>982970</v>
      </c>
      <c r="AL128" s="487"/>
      <c r="AM128" s="487"/>
      <c r="AN128" s="487"/>
      <c r="AO128" s="498"/>
      <c r="AP128" s="541"/>
      <c r="AQ128" s="549"/>
      <c r="AR128" s="549"/>
      <c r="AS128" s="549"/>
      <c r="AT128" s="559"/>
      <c r="AU128" s="378"/>
      <c r="AV128" s="378"/>
      <c r="AW128" s="378"/>
      <c r="AX128" s="384" t="s">
        <v>302</v>
      </c>
      <c r="AY128" s="407"/>
      <c r="AZ128" s="407"/>
      <c r="BA128" s="407"/>
      <c r="BB128" s="407"/>
      <c r="BC128" s="407"/>
      <c r="BD128" s="407"/>
      <c r="BE128" s="470"/>
      <c r="BF128" s="612" t="s">
        <v>197</v>
      </c>
      <c r="BG128" s="616"/>
      <c r="BH128" s="616"/>
      <c r="BI128" s="616"/>
      <c r="BJ128" s="616"/>
      <c r="BK128" s="616"/>
      <c r="BL128" s="622"/>
      <c r="BM128" s="612">
        <v>11.37</v>
      </c>
      <c r="BN128" s="616"/>
      <c r="BO128" s="616"/>
      <c r="BP128" s="616"/>
      <c r="BQ128" s="616"/>
      <c r="BR128" s="616"/>
      <c r="BS128" s="622"/>
      <c r="BT128" s="612">
        <v>20</v>
      </c>
      <c r="BU128" s="616"/>
      <c r="BV128" s="616"/>
      <c r="BW128" s="616"/>
      <c r="BX128" s="616"/>
      <c r="BY128" s="616"/>
      <c r="BZ128" s="649"/>
      <c r="CA128" s="653"/>
      <c r="CB128" s="653"/>
      <c r="CC128" s="653"/>
      <c r="CD128" s="653"/>
      <c r="CE128" s="653"/>
      <c r="CF128" s="653"/>
      <c r="CG128" s="378"/>
      <c r="CH128" s="378"/>
      <c r="CI128" s="378"/>
      <c r="CJ128" s="670"/>
      <c r="CK128" s="679"/>
      <c r="CL128" s="686"/>
      <c r="CM128" s="686"/>
      <c r="CN128" s="686"/>
      <c r="CO128" s="690"/>
      <c r="CP128" s="693" t="s">
        <v>397</v>
      </c>
      <c r="CQ128" s="381"/>
      <c r="CR128" s="381"/>
      <c r="CS128" s="381"/>
      <c r="CT128" s="381"/>
      <c r="CU128" s="381"/>
      <c r="CV128" s="381"/>
      <c r="CW128" s="381"/>
      <c r="CX128" s="381"/>
      <c r="CY128" s="381"/>
      <c r="CZ128" s="381"/>
      <c r="DA128" s="381"/>
      <c r="DB128" s="381"/>
      <c r="DC128" s="381"/>
      <c r="DD128" s="381"/>
      <c r="DE128" s="381"/>
      <c r="DF128" s="610"/>
      <c r="DG128" s="701" t="s">
        <v>197</v>
      </c>
      <c r="DH128" s="704"/>
      <c r="DI128" s="704"/>
      <c r="DJ128" s="704"/>
      <c r="DK128" s="704"/>
      <c r="DL128" s="704" t="s">
        <v>197</v>
      </c>
      <c r="DM128" s="704"/>
      <c r="DN128" s="704"/>
      <c r="DO128" s="704"/>
      <c r="DP128" s="704"/>
      <c r="DQ128" s="704" t="s">
        <v>197</v>
      </c>
      <c r="DR128" s="704"/>
      <c r="DS128" s="704"/>
      <c r="DT128" s="704"/>
      <c r="DU128" s="704"/>
      <c r="DV128" s="714" t="s">
        <v>197</v>
      </c>
      <c r="DW128" s="714"/>
      <c r="DX128" s="714"/>
      <c r="DY128" s="714"/>
      <c r="DZ128" s="723"/>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42750689</v>
      </c>
      <c r="AB129" s="446"/>
      <c r="AC129" s="446"/>
      <c r="AD129" s="446"/>
      <c r="AE129" s="499"/>
      <c r="AF129" s="515">
        <v>42967120</v>
      </c>
      <c r="AG129" s="446"/>
      <c r="AH129" s="446"/>
      <c r="AI129" s="446"/>
      <c r="AJ129" s="499"/>
      <c r="AK129" s="515">
        <v>43584805</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3" t="s">
        <v>197</v>
      </c>
      <c r="BG129" s="617"/>
      <c r="BH129" s="617"/>
      <c r="BI129" s="617"/>
      <c r="BJ129" s="617"/>
      <c r="BK129" s="617"/>
      <c r="BL129" s="623"/>
      <c r="BM129" s="613">
        <v>16.37</v>
      </c>
      <c r="BN129" s="617"/>
      <c r="BO129" s="617"/>
      <c r="BP129" s="617"/>
      <c r="BQ129" s="617"/>
      <c r="BR129" s="617"/>
      <c r="BS129" s="623"/>
      <c r="BT129" s="613">
        <v>30</v>
      </c>
      <c r="BU129" s="617"/>
      <c r="BV129" s="617"/>
      <c r="BW129" s="617"/>
      <c r="BX129" s="617"/>
      <c r="BY129" s="617"/>
      <c r="BZ129" s="650"/>
      <c r="CA129" s="626"/>
      <c r="CB129" s="626"/>
      <c r="CC129" s="626"/>
      <c r="CD129" s="626"/>
      <c r="CE129" s="626"/>
      <c r="CF129" s="626"/>
      <c r="CG129" s="626"/>
      <c r="CH129" s="626"/>
      <c r="CI129" s="626"/>
      <c r="CJ129" s="626"/>
      <c r="CK129" s="626"/>
      <c r="CL129" s="626"/>
      <c r="CM129" s="626"/>
      <c r="CN129" s="626"/>
      <c r="CO129" s="626"/>
      <c r="CP129" s="626"/>
      <c r="CQ129" s="626"/>
      <c r="CR129" s="626"/>
      <c r="CS129" s="626"/>
      <c r="CT129" s="626"/>
      <c r="CU129" s="626"/>
      <c r="CV129" s="626"/>
      <c r="CW129" s="626"/>
      <c r="CX129" s="626"/>
      <c r="CY129" s="626"/>
      <c r="CZ129" s="626"/>
      <c r="DA129" s="626"/>
      <c r="DB129" s="626"/>
      <c r="DC129" s="626"/>
      <c r="DD129" s="626"/>
      <c r="DE129" s="626"/>
      <c r="DF129" s="626"/>
      <c r="DG129" s="626"/>
      <c r="DH129" s="626"/>
      <c r="DI129" s="626"/>
      <c r="DJ129" s="626"/>
      <c r="DK129" s="626"/>
      <c r="DL129" s="626"/>
      <c r="DM129" s="626"/>
      <c r="DN129" s="626"/>
      <c r="DO129" s="626"/>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490</v>
      </c>
      <c r="X130" s="466"/>
      <c r="Y130" s="466"/>
      <c r="Z130" s="476"/>
      <c r="AA130" s="482">
        <v>7049489</v>
      </c>
      <c r="AB130" s="446"/>
      <c r="AC130" s="446"/>
      <c r="AD130" s="446"/>
      <c r="AE130" s="499"/>
      <c r="AF130" s="515">
        <v>6847337</v>
      </c>
      <c r="AG130" s="446"/>
      <c r="AH130" s="446"/>
      <c r="AI130" s="446"/>
      <c r="AJ130" s="499"/>
      <c r="AK130" s="515">
        <v>6707981</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4">
        <v>6.9</v>
      </c>
      <c r="BG130" s="619"/>
      <c r="BH130" s="619"/>
      <c r="BI130" s="619"/>
      <c r="BJ130" s="619"/>
      <c r="BK130" s="619"/>
      <c r="BL130" s="624"/>
      <c r="BM130" s="614">
        <v>25</v>
      </c>
      <c r="BN130" s="619"/>
      <c r="BO130" s="619"/>
      <c r="BP130" s="619"/>
      <c r="BQ130" s="619"/>
      <c r="BR130" s="619"/>
      <c r="BS130" s="624"/>
      <c r="BT130" s="614">
        <v>35</v>
      </c>
      <c r="BU130" s="619"/>
      <c r="BV130" s="619"/>
      <c r="BW130" s="619"/>
      <c r="BX130" s="619"/>
      <c r="BY130" s="619"/>
      <c r="BZ130" s="651"/>
      <c r="CA130" s="626"/>
      <c r="CB130" s="626"/>
      <c r="CC130" s="626"/>
      <c r="CD130" s="626"/>
      <c r="CE130" s="626"/>
      <c r="CF130" s="626"/>
      <c r="CG130" s="626"/>
      <c r="CH130" s="626"/>
      <c r="CI130" s="626"/>
      <c r="CJ130" s="626"/>
      <c r="CK130" s="626"/>
      <c r="CL130" s="626"/>
      <c r="CM130" s="626"/>
      <c r="CN130" s="626"/>
      <c r="CO130" s="626"/>
      <c r="CP130" s="626"/>
      <c r="CQ130" s="626"/>
      <c r="CR130" s="626"/>
      <c r="CS130" s="626"/>
      <c r="CT130" s="626"/>
      <c r="CU130" s="626"/>
      <c r="CV130" s="626"/>
      <c r="CW130" s="626"/>
      <c r="CX130" s="626"/>
      <c r="CY130" s="626"/>
      <c r="CZ130" s="626"/>
      <c r="DA130" s="626"/>
      <c r="DB130" s="626"/>
      <c r="DC130" s="626"/>
      <c r="DD130" s="626"/>
      <c r="DE130" s="626"/>
      <c r="DF130" s="626"/>
      <c r="DG130" s="626"/>
      <c r="DH130" s="626"/>
      <c r="DI130" s="626"/>
      <c r="DJ130" s="626"/>
      <c r="DK130" s="626"/>
      <c r="DL130" s="626"/>
      <c r="DM130" s="626"/>
      <c r="DN130" s="626"/>
      <c r="DO130" s="626"/>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35701200</v>
      </c>
      <c r="AB131" s="489"/>
      <c r="AC131" s="489"/>
      <c r="AD131" s="489"/>
      <c r="AE131" s="501"/>
      <c r="AF131" s="517">
        <v>36119783</v>
      </c>
      <c r="AG131" s="489"/>
      <c r="AH131" s="489"/>
      <c r="AI131" s="489"/>
      <c r="AJ131" s="501"/>
      <c r="AK131" s="517">
        <v>36876824</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0"/>
      <c r="BF131" s="615">
        <v>49</v>
      </c>
      <c r="BG131" s="618"/>
      <c r="BH131" s="618"/>
      <c r="BI131" s="618"/>
      <c r="BJ131" s="618"/>
      <c r="BK131" s="618"/>
      <c r="BL131" s="625"/>
      <c r="BM131" s="615">
        <v>350</v>
      </c>
      <c r="BN131" s="618"/>
      <c r="BO131" s="618"/>
      <c r="BP131" s="618"/>
      <c r="BQ131" s="618"/>
      <c r="BR131" s="618"/>
      <c r="BS131" s="625"/>
      <c r="BT131" s="646"/>
      <c r="BU131" s="647"/>
      <c r="BV131" s="647"/>
      <c r="BW131" s="647"/>
      <c r="BX131" s="647"/>
      <c r="BY131" s="647"/>
      <c r="BZ131" s="652"/>
      <c r="CA131" s="626"/>
      <c r="CB131" s="626"/>
      <c r="CC131" s="626"/>
      <c r="CD131" s="626"/>
      <c r="CE131" s="626"/>
      <c r="CF131" s="626"/>
      <c r="CG131" s="626"/>
      <c r="CH131" s="626"/>
      <c r="CI131" s="626"/>
      <c r="CJ131" s="626"/>
      <c r="CK131" s="626"/>
      <c r="CL131" s="626"/>
      <c r="CM131" s="626"/>
      <c r="CN131" s="626"/>
      <c r="CO131" s="626"/>
      <c r="CP131" s="626"/>
      <c r="CQ131" s="626"/>
      <c r="CR131" s="626"/>
      <c r="CS131" s="626"/>
      <c r="CT131" s="626"/>
      <c r="CU131" s="626"/>
      <c r="CV131" s="626"/>
      <c r="CW131" s="626"/>
      <c r="CX131" s="626"/>
      <c r="CY131" s="626"/>
      <c r="CZ131" s="626"/>
      <c r="DA131" s="626"/>
      <c r="DB131" s="626"/>
      <c r="DC131" s="626"/>
      <c r="DD131" s="626"/>
      <c r="DE131" s="626"/>
      <c r="DF131" s="626"/>
      <c r="DG131" s="626"/>
      <c r="DH131" s="626"/>
      <c r="DI131" s="626"/>
      <c r="DJ131" s="626"/>
      <c r="DK131" s="626"/>
      <c r="DL131" s="626"/>
      <c r="DM131" s="626"/>
      <c r="DN131" s="626"/>
      <c r="DO131" s="626"/>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491</v>
      </c>
      <c r="W132" s="462"/>
      <c r="X132" s="462"/>
      <c r="Y132" s="462"/>
      <c r="Z132" s="478"/>
      <c r="AA132" s="485">
        <v>6.7142589040000002</v>
      </c>
      <c r="AB132" s="490"/>
      <c r="AC132" s="490"/>
      <c r="AD132" s="490"/>
      <c r="AE132" s="502"/>
      <c r="AF132" s="518">
        <v>7.4461743030000003</v>
      </c>
      <c r="AG132" s="490"/>
      <c r="AH132" s="490"/>
      <c r="AI132" s="490"/>
      <c r="AJ132" s="502"/>
      <c r="AK132" s="518">
        <v>6.7159118690000001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6"/>
      <c r="CB132" s="626"/>
      <c r="CC132" s="626"/>
      <c r="CD132" s="626"/>
      <c r="CE132" s="626"/>
      <c r="CF132" s="626"/>
      <c r="CG132" s="626"/>
      <c r="CH132" s="626"/>
      <c r="CI132" s="626"/>
      <c r="CJ132" s="626"/>
      <c r="CK132" s="626"/>
      <c r="CL132" s="626"/>
      <c r="CM132" s="626"/>
      <c r="CN132" s="626"/>
      <c r="CO132" s="626"/>
      <c r="CP132" s="626"/>
      <c r="CQ132" s="626"/>
      <c r="CR132" s="626"/>
      <c r="CS132" s="626"/>
      <c r="CT132" s="626"/>
      <c r="CU132" s="626"/>
      <c r="CV132" s="626"/>
      <c r="CW132" s="626"/>
      <c r="CX132" s="626"/>
      <c r="CY132" s="626"/>
      <c r="CZ132" s="626"/>
      <c r="DA132" s="626"/>
      <c r="DB132" s="626"/>
      <c r="DC132" s="626"/>
      <c r="DD132" s="626"/>
      <c r="DE132" s="626"/>
      <c r="DF132" s="626"/>
      <c r="DG132" s="626"/>
      <c r="DH132" s="626"/>
      <c r="DI132" s="626"/>
      <c r="DJ132" s="626"/>
      <c r="DK132" s="626"/>
      <c r="DL132" s="626"/>
      <c r="DM132" s="626"/>
      <c r="DN132" s="626"/>
      <c r="DO132" s="626"/>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6.5</v>
      </c>
      <c r="AB133" s="491"/>
      <c r="AC133" s="491"/>
      <c r="AD133" s="491"/>
      <c r="AE133" s="503"/>
      <c r="AF133" s="486">
        <v>6.9</v>
      </c>
      <c r="AG133" s="491"/>
      <c r="AH133" s="491"/>
      <c r="AI133" s="491"/>
      <c r="AJ133" s="503"/>
      <c r="AK133" s="486">
        <v>6.9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6"/>
      <c r="BO133" s="626"/>
      <c r="BP133" s="626"/>
      <c r="BQ133" s="626"/>
      <c r="BR133" s="626"/>
      <c r="BS133" s="626"/>
      <c r="BT133" s="626"/>
      <c r="BU133" s="626"/>
      <c r="BV133" s="626"/>
      <c r="BW133" s="626"/>
      <c r="BX133" s="626"/>
      <c r="BY133" s="626"/>
      <c r="BZ133" s="626"/>
      <c r="CA133" s="626"/>
      <c r="CB133" s="626"/>
      <c r="CC133" s="626"/>
      <c r="CD133" s="626"/>
      <c r="CE133" s="626"/>
      <c r="CF133" s="626"/>
      <c r="CG133" s="626"/>
      <c r="CH133" s="626"/>
      <c r="CI133" s="626"/>
      <c r="CJ133" s="626"/>
      <c r="CK133" s="626"/>
      <c r="CL133" s="626"/>
      <c r="CM133" s="626"/>
      <c r="CN133" s="626"/>
      <c r="CO133" s="626"/>
      <c r="CP133" s="626"/>
      <c r="CQ133" s="626"/>
      <c r="CR133" s="626"/>
      <c r="CS133" s="626"/>
      <c r="CT133" s="626"/>
      <c r="CU133" s="626"/>
      <c r="CV133" s="626"/>
      <c r="CW133" s="626"/>
      <c r="CX133" s="626"/>
      <c r="CY133" s="626"/>
      <c r="CZ133" s="626"/>
      <c r="DA133" s="626"/>
      <c r="DB133" s="626"/>
      <c r="DC133" s="626"/>
      <c r="DD133" s="626"/>
      <c r="DE133" s="626"/>
      <c r="DF133" s="626"/>
      <c r="DG133" s="626"/>
      <c r="DH133" s="626"/>
      <c r="DI133" s="626"/>
      <c r="DJ133" s="626"/>
      <c r="DK133" s="626"/>
      <c r="DL133" s="626"/>
      <c r="DM133" s="626"/>
      <c r="DN133" s="626"/>
      <c r="DO133" s="626"/>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6"/>
      <c r="BO134" s="626"/>
      <c r="BP134" s="626"/>
      <c r="BQ134" s="626"/>
      <c r="BR134" s="626"/>
      <c r="BS134" s="626"/>
      <c r="BT134" s="626"/>
      <c r="BU134" s="626"/>
      <c r="BV134" s="626"/>
      <c r="BW134" s="626"/>
      <c r="BX134" s="626"/>
      <c r="BY134" s="626"/>
      <c r="BZ134" s="626"/>
      <c r="CA134" s="626"/>
      <c r="CB134" s="626"/>
      <c r="CC134" s="626"/>
      <c r="CD134" s="626"/>
      <c r="CE134" s="626"/>
      <c r="CF134" s="626"/>
      <c r="CG134" s="626"/>
      <c r="CH134" s="626"/>
      <c r="CI134" s="626"/>
      <c r="CJ134" s="626"/>
      <c r="CK134" s="626"/>
      <c r="CL134" s="626"/>
      <c r="CM134" s="626"/>
      <c r="CN134" s="626"/>
      <c r="CO134" s="626"/>
      <c r="CP134" s="626"/>
      <c r="CQ134" s="626"/>
      <c r="CR134" s="626"/>
      <c r="CS134" s="626"/>
      <c r="CT134" s="626"/>
      <c r="CU134" s="626"/>
      <c r="CV134" s="626"/>
      <c r="CW134" s="626"/>
      <c r="CX134" s="626"/>
      <c r="CY134" s="626"/>
      <c r="CZ134" s="626"/>
      <c r="DA134" s="626"/>
      <c r="DB134" s="626"/>
      <c r="DC134" s="626"/>
      <c r="DD134" s="626"/>
      <c r="DE134" s="626"/>
      <c r="DF134" s="626"/>
      <c r="DG134" s="626"/>
      <c r="DH134" s="626"/>
      <c r="DI134" s="626"/>
      <c r="DJ134" s="626"/>
      <c r="DK134" s="626"/>
      <c r="DL134" s="626"/>
      <c r="DM134" s="626"/>
      <c r="DN134" s="626"/>
      <c r="DO134" s="626"/>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OBkQA/WTo9Af5ebudkRT0xI2G1Vjh0mfmkhsdbKTc69D57KEz/MKHYxJ33MhlAQzz5UmMQD7oWa2sbBNmViiyQ==" saltValue="5rnXLekiCug+C2kiznsCE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R46" zoomScale="79" zoomScaleNormal="85" zoomScaleSheetLayoutView="79" workbookViewId="0">
      <selection activeCell="BF28" sqref="BF28"/>
    </sheetView>
  </sheetViews>
  <sheetFormatPr defaultColWidth="0" defaultRowHeight="13.5" customHeight="1" zeroHeight="1"/>
  <cols>
    <col min="1" max="120" width="2.75" style="724" customWidth="1"/>
    <col min="121" max="121" width="0" style="725" hidden="1" customWidth="1"/>
    <col min="122" max="16384" width="9" style="725" hidden="1" customWidth="1"/>
  </cols>
  <sheetData>
    <row r="1" spans="1:120">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row r="3" spans="1:120"/>
    <row r="4" spans="1:120"/>
    <row r="5" spans="1:120"/>
    <row r="6" spans="1:120"/>
    <row r="7" spans="1:120"/>
    <row r="8" spans="1:120"/>
    <row r="9" spans="1:120"/>
    <row r="10" spans="1:120"/>
    <row r="11" spans="1:120"/>
    <row r="12" spans="1:120"/>
    <row r="13" spans="1:120"/>
    <row r="14" spans="1:120"/>
    <row r="15" spans="1:120"/>
    <row r="16" spans="1:120">
      <c r="DP16" s="725"/>
    </row>
    <row r="17" spans="119:120">
      <c r="DP17" s="725"/>
    </row>
    <row r="18" spans="119:120"/>
    <row r="19" spans="119:120"/>
    <row r="20" spans="119:120">
      <c r="DO20" s="725"/>
      <c r="DP20" s="725"/>
    </row>
    <row r="21" spans="119:120">
      <c r="DP21" s="725"/>
    </row>
    <row r="22" spans="119:120"/>
    <row r="23" spans="119:120">
      <c r="DO23" s="725"/>
      <c r="DP23" s="725"/>
    </row>
    <row r="24" spans="119:120">
      <c r="DP24" s="725"/>
    </row>
    <row r="25" spans="119:120">
      <c r="DP25" s="725"/>
    </row>
    <row r="26" spans="119:120">
      <c r="DO26" s="725"/>
      <c r="DP26" s="725"/>
    </row>
    <row r="27" spans="119:120"/>
    <row r="28" spans="119:120">
      <c r="DO28" s="725"/>
      <c r="DP28" s="725"/>
    </row>
    <row r="29" spans="119:120">
      <c r="DP29" s="725"/>
    </row>
    <row r="30" spans="119:120"/>
    <row r="31" spans="119:120">
      <c r="DO31" s="725"/>
      <c r="DP31" s="725"/>
    </row>
    <row r="32" spans="119:120"/>
    <row r="33" spans="98:120">
      <c r="DO33" s="725"/>
      <c r="DP33" s="725"/>
    </row>
    <row r="34" spans="98:120">
      <c r="DM34" s="725"/>
    </row>
    <row r="35" spans="98:120">
      <c r="CT35" s="725"/>
      <c r="CU35" s="725"/>
      <c r="CV35" s="725"/>
      <c r="CY35" s="725"/>
      <c r="CZ35" s="725"/>
      <c r="DA35" s="725"/>
      <c r="DD35" s="725"/>
      <c r="DE35" s="725"/>
      <c r="DF35" s="725"/>
      <c r="DI35" s="725"/>
      <c r="DJ35" s="725"/>
      <c r="DK35" s="725"/>
      <c r="DM35" s="725"/>
      <c r="DN35" s="725"/>
      <c r="DO35" s="725"/>
      <c r="DP35" s="725"/>
    </row>
    <row r="36" spans="98:120"/>
    <row r="37" spans="98:120">
      <c r="CW37" s="725"/>
      <c r="DB37" s="725"/>
      <c r="DG37" s="725"/>
      <c r="DL37" s="725"/>
      <c r="DP37" s="725"/>
    </row>
    <row r="38" spans="98:120">
      <c r="CT38" s="725"/>
      <c r="CU38" s="725"/>
      <c r="CV38" s="725"/>
      <c r="CW38" s="725"/>
      <c r="CY38" s="725"/>
      <c r="CZ38" s="725"/>
      <c r="DA38" s="725"/>
      <c r="DB38" s="725"/>
      <c r="DD38" s="725"/>
      <c r="DE38" s="725"/>
      <c r="DF38" s="725"/>
      <c r="DG38" s="725"/>
      <c r="DI38" s="725"/>
      <c r="DJ38" s="725"/>
      <c r="DK38" s="725"/>
      <c r="DL38" s="725"/>
      <c r="DN38" s="725"/>
      <c r="DO38" s="725"/>
      <c r="DP38" s="725"/>
    </row>
    <row r="39" spans="98:120"/>
    <row r="40" spans="98:120"/>
    <row r="41" spans="98:120"/>
    <row r="42" spans="98:120"/>
    <row r="43" spans="98:120"/>
    <row r="44" spans="98:120"/>
    <row r="45" spans="98:120"/>
    <row r="46" spans="98:120"/>
    <row r="47" spans="98:120"/>
    <row r="48" spans="98:120"/>
    <row r="49" spans="22:120">
      <c r="DN49" s="725"/>
      <c r="DO49" s="725"/>
      <c r="DP49" s="72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5"/>
      <c r="CS63" s="725"/>
      <c r="CX63" s="725"/>
      <c r="DC63" s="725"/>
      <c r="DH63" s="725"/>
    </row>
    <row r="64" spans="22:120">
      <c r="V64" s="725"/>
    </row>
    <row r="65" spans="15:120">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c r="Q66" s="725"/>
      <c r="S66" s="725"/>
      <c r="U66" s="725"/>
      <c r="DM66" s="725"/>
    </row>
    <row r="67" spans="15:120">
      <c r="O67" s="725"/>
      <c r="P67" s="725"/>
      <c r="R67" s="725"/>
      <c r="T67" s="725"/>
      <c r="Y67" s="725"/>
      <c r="CT67" s="725"/>
      <c r="CV67" s="725"/>
      <c r="CW67" s="725"/>
      <c r="CY67" s="725"/>
      <c r="DA67" s="725"/>
      <c r="DB67" s="725"/>
      <c r="DD67" s="725"/>
      <c r="DF67" s="725"/>
      <c r="DG67" s="725"/>
      <c r="DI67" s="725"/>
      <c r="DK67" s="725"/>
      <c r="DL67" s="725"/>
      <c r="DN67" s="725"/>
      <c r="DO67" s="725"/>
      <c r="DP67" s="725"/>
    </row>
    <row r="68" spans="15:120"/>
    <row r="69" spans="15:120"/>
    <row r="70" spans="15:120"/>
    <row r="71" spans="15:120"/>
    <row r="72" spans="15:120">
      <c r="DP72" s="725"/>
    </row>
    <row r="73" spans="15:120">
      <c r="DP73" s="72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5"/>
      <c r="CX96" s="725"/>
      <c r="DC96" s="725"/>
      <c r="DH96" s="725"/>
    </row>
    <row r="97" spans="24:120">
      <c r="CS97" s="725"/>
      <c r="CX97" s="725"/>
      <c r="DC97" s="725"/>
      <c r="DH97" s="725"/>
      <c r="DP97" s="724" t="s">
        <v>96</v>
      </c>
    </row>
    <row r="98" spans="24:120" hidden="1">
      <c r="CS98" s="725"/>
      <c r="CX98" s="725"/>
      <c r="DC98" s="725"/>
      <c r="DH98" s="725"/>
    </row>
    <row r="99" spans="24:120"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idden="1">
      <c r="CT103" s="725"/>
      <c r="CV103" s="725"/>
      <c r="CW103" s="725"/>
      <c r="CY103" s="725"/>
      <c r="DA103" s="725"/>
      <c r="DB103" s="725"/>
      <c r="DD103" s="725"/>
      <c r="DF103" s="725"/>
      <c r="DG103" s="725"/>
      <c r="DI103" s="725"/>
      <c r="DK103" s="725"/>
      <c r="DL103" s="725"/>
      <c r="DM103" s="725"/>
      <c r="DN103" s="725"/>
      <c r="DO103" s="725"/>
      <c r="DP103" s="725"/>
    </row>
    <row r="104" spans="24:120" hidden="1">
      <c r="CV104" s="725"/>
      <c r="CW104" s="725"/>
      <c r="DA104" s="725"/>
      <c r="DB104" s="725"/>
      <c r="DF104" s="725"/>
      <c r="DG104" s="725"/>
      <c r="DK104" s="725"/>
      <c r="DL104" s="725"/>
      <c r="DN104" s="725"/>
      <c r="DO104" s="725"/>
      <c r="DP104" s="725"/>
    </row>
    <row r="105" spans="24:120" ht="12.75" hidden="1" customHeight="1"/>
  </sheetData>
  <sheetProtection algorithmName="SHA-512" hashValue="cTswKlHfCmGjh8Cz8LogUP9OkfIO9ZQw9khRkrZokg8DnRshqoPPWAeCMlyhK6nTh3zUAl6PaCVCHcJk1s8BuA==" saltValue="ms5qosX9NxKljVVcBKnBsA=="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Z1" zoomScaleSheetLayoutView="55" workbookViewId="0"/>
  </sheetViews>
  <sheetFormatPr defaultColWidth="0" defaultRowHeight="13.5" customHeight="1" zeroHeight="1"/>
  <cols>
    <col min="1" max="116" width="2.625" style="724" customWidth="1"/>
    <col min="117" max="16384" width="9" style="725" hidden="1" customWidth="1"/>
  </cols>
  <sheetData>
    <row r="1" spans="2:116"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5" customHeight="1"/>
    <row r="3" spans="2:116" ht="13.5" customHeight="1"/>
    <row r="4" spans="2:116" ht="13.5" customHeight="1">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5" customHeight="1">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5" customHeight="1"/>
    <row r="20" spans="9:116" ht="13.5" customHeight="1"/>
    <row r="21" spans="9:116" ht="13.5" customHeight="1">
      <c r="DL21" s="725"/>
    </row>
    <row r="22" spans="9:116" ht="13.5" customHeight="1">
      <c r="DI22" s="725"/>
      <c r="DJ22" s="725"/>
      <c r="DK22" s="725"/>
      <c r="DL22" s="725"/>
    </row>
    <row r="23" spans="9:116" ht="13.5" customHeight="1">
      <c r="CY23" s="725"/>
      <c r="CZ23" s="725"/>
      <c r="DA23" s="725"/>
      <c r="DB23" s="725"/>
      <c r="DC23" s="725"/>
      <c r="DD23" s="725"/>
      <c r="DE23" s="725"/>
      <c r="DF23" s="725"/>
      <c r="DG23" s="725"/>
      <c r="DH23" s="725"/>
      <c r="DI23" s="725"/>
      <c r="DJ23" s="725"/>
      <c r="DK23" s="725"/>
      <c r="DL23" s="72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5"/>
      <c r="DA35" s="725"/>
      <c r="DB35" s="725"/>
      <c r="DC35" s="725"/>
      <c r="DD35" s="725"/>
      <c r="DE35" s="725"/>
      <c r="DF35" s="725"/>
      <c r="DG35" s="725"/>
      <c r="DH35" s="725"/>
      <c r="DI35" s="725"/>
      <c r="DJ35" s="725"/>
      <c r="DK35" s="725"/>
      <c r="DL35" s="725"/>
    </row>
    <row r="36" spans="15:116" ht="13.5" customHeight="1"/>
    <row r="37" spans="15:116" ht="13.5" customHeight="1">
      <c r="DL37" s="725"/>
    </row>
    <row r="38" spans="15:116" ht="13.5" customHeight="1">
      <c r="DI38" s="725"/>
      <c r="DJ38" s="725"/>
      <c r="DK38" s="725"/>
      <c r="DL38" s="725"/>
    </row>
    <row r="39" spans="15:116" ht="13.5" customHeight="1"/>
    <row r="40" spans="15:116" ht="13.5" customHeight="1"/>
    <row r="41" spans="15:116" ht="13.5" customHeight="1"/>
    <row r="42" spans="15:116" ht="13.5" customHeight="1"/>
    <row r="43" spans="15:116" ht="13.5" customHeight="1">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5" customHeight="1">
      <c r="DL44" s="725"/>
    </row>
    <row r="45" spans="15:116" ht="13.5" customHeight="1"/>
    <row r="46" spans="15:116" ht="13.5" customHeight="1">
      <c r="DA46" s="725"/>
      <c r="DB46" s="725"/>
      <c r="DC46" s="725"/>
      <c r="DD46" s="725"/>
      <c r="DE46" s="725"/>
      <c r="DF46" s="725"/>
      <c r="DG46" s="725"/>
      <c r="DH46" s="725"/>
      <c r="DI46" s="725"/>
      <c r="DJ46" s="725"/>
      <c r="DK46" s="725"/>
      <c r="DL46" s="725"/>
    </row>
    <row r="47" spans="15:116" ht="13.5" customHeight="1"/>
    <row r="48" spans="15:116" ht="13.5" customHeight="1"/>
    <row r="49" spans="104:116" ht="13.5" customHeight="1"/>
    <row r="50" spans="104:116" ht="13.5" customHeight="1">
      <c r="CZ50" s="725"/>
      <c r="DA50" s="725"/>
      <c r="DB50" s="725"/>
      <c r="DC50" s="725"/>
      <c r="DD50" s="725"/>
      <c r="DE50" s="725"/>
      <c r="DF50" s="725"/>
      <c r="DG50" s="725"/>
      <c r="DH50" s="725"/>
      <c r="DI50" s="725"/>
      <c r="DJ50" s="725"/>
      <c r="DK50" s="725"/>
      <c r="DL50" s="725"/>
    </row>
    <row r="51" spans="104:116" ht="13.5" customHeight="1"/>
    <row r="52" spans="104:116" ht="13.5" customHeight="1"/>
    <row r="53" spans="104:116" ht="13.5" customHeight="1">
      <c r="DL53" s="72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5"/>
      <c r="DD67" s="725"/>
      <c r="DE67" s="725"/>
      <c r="DF67" s="725"/>
      <c r="DG67" s="725"/>
      <c r="DH67" s="725"/>
      <c r="DI67" s="725"/>
      <c r="DJ67" s="725"/>
      <c r="DK67" s="725"/>
      <c r="DL67" s="72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945b6IzWVkSJTGBTtI2+05M7srzMhEgnpL2g6Z1Jx1o4olbyKjpIl3AyCqMCy4RcTJh7G5VKUkEtoRvzwZHQ==" saltValue="h8N+JME+y4NaWE2BKya/Fg==" spinCount="100000" sheet="1" objects="1" scenarios="1"/>
  <phoneticPr fontId="5"/>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6" customWidth="1"/>
    <col min="46" max="46" width="3" style="727" customWidth="1"/>
    <col min="47" max="47" width="19.125" style="363" hidden="1" customWidth="1"/>
    <col min="48" max="52" width="12.625" style="363" hidden="1" customWidth="1"/>
    <col min="53" max="16384" width="8.625" style="363" hidden="1" customWidth="1"/>
  </cols>
  <sheetData>
    <row r="1" spans="1:46">
      <c r="AS1" s="738"/>
      <c r="AT1" s="738"/>
    </row>
    <row r="2" spans="1:46">
      <c r="AS2" s="738"/>
      <c r="AT2" s="738"/>
    </row>
    <row r="3" spans="1:46">
      <c r="AS3" s="738"/>
      <c r="AT3" s="738"/>
    </row>
    <row r="4" spans="1:46">
      <c r="AS4" s="738"/>
      <c r="AT4" s="738"/>
    </row>
    <row r="5" spans="1:46" ht="17.25">
      <c r="A5" s="729" t="s">
        <v>492</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327</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84</v>
      </c>
      <c r="AP7" s="796"/>
      <c r="AQ7" s="807" t="s">
        <v>493</v>
      </c>
      <c r="AR7" s="821"/>
    </row>
    <row r="8" spans="1:46">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494</v>
      </c>
      <c r="AQ8" s="808" t="s">
        <v>495</v>
      </c>
      <c r="AR8" s="822" t="s">
        <v>496</v>
      </c>
    </row>
    <row r="9" spans="1:46">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497</v>
      </c>
      <c r="AL9" s="756"/>
      <c r="AM9" s="756"/>
      <c r="AN9" s="773"/>
      <c r="AO9" s="786">
        <v>10538818</v>
      </c>
      <c r="AP9" s="786">
        <v>66079</v>
      </c>
      <c r="AQ9" s="809">
        <v>74978</v>
      </c>
      <c r="AR9" s="823">
        <v>-11.9</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204</v>
      </c>
      <c r="AL10" s="756"/>
      <c r="AM10" s="756"/>
      <c r="AN10" s="773"/>
      <c r="AO10" s="787">
        <v>1891607</v>
      </c>
      <c r="AP10" s="787">
        <v>11860</v>
      </c>
      <c r="AQ10" s="810">
        <v>4925</v>
      </c>
      <c r="AR10" s="824">
        <v>140.80000000000001</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395</v>
      </c>
      <c r="AL11" s="756"/>
      <c r="AM11" s="756"/>
      <c r="AN11" s="773"/>
      <c r="AO11" s="787">
        <v>59339</v>
      </c>
      <c r="AP11" s="787">
        <v>372</v>
      </c>
      <c r="AQ11" s="810">
        <v>329</v>
      </c>
      <c r="AR11" s="824">
        <v>13.1</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232</v>
      </c>
      <c r="AL12" s="756"/>
      <c r="AM12" s="756"/>
      <c r="AN12" s="773"/>
      <c r="AO12" s="787" t="s">
        <v>197</v>
      </c>
      <c r="AP12" s="787" t="s">
        <v>197</v>
      </c>
      <c r="AQ12" s="810" t="s">
        <v>197</v>
      </c>
      <c r="AR12" s="824" t="s">
        <v>197</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498</v>
      </c>
      <c r="AL13" s="756"/>
      <c r="AM13" s="756"/>
      <c r="AN13" s="773"/>
      <c r="AO13" s="787">
        <v>540227</v>
      </c>
      <c r="AP13" s="787">
        <v>3387</v>
      </c>
      <c r="AQ13" s="810">
        <v>3232</v>
      </c>
      <c r="AR13" s="824">
        <v>4.8</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499</v>
      </c>
      <c r="AL14" s="756"/>
      <c r="AM14" s="756"/>
      <c r="AN14" s="773"/>
      <c r="AO14" s="787">
        <v>193249</v>
      </c>
      <c r="AP14" s="787">
        <v>1212</v>
      </c>
      <c r="AQ14" s="810">
        <v>1400</v>
      </c>
      <c r="AR14" s="824">
        <v>-13.4</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305</v>
      </c>
      <c r="AL15" s="757"/>
      <c r="AM15" s="757"/>
      <c r="AN15" s="774"/>
      <c r="AO15" s="787">
        <v>-710604</v>
      </c>
      <c r="AP15" s="787">
        <v>-4456</v>
      </c>
      <c r="AQ15" s="810">
        <v>-4947</v>
      </c>
      <c r="AR15" s="824">
        <v>-9.9</v>
      </c>
    </row>
    <row r="16" spans="1:46">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266</v>
      </c>
      <c r="AL16" s="757"/>
      <c r="AM16" s="757"/>
      <c r="AN16" s="774"/>
      <c r="AO16" s="787">
        <v>12512636</v>
      </c>
      <c r="AP16" s="787">
        <v>78455</v>
      </c>
      <c r="AQ16" s="810">
        <v>79918</v>
      </c>
      <c r="AR16" s="824">
        <v>-1.8</v>
      </c>
    </row>
    <row r="17" spans="1:46">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183</v>
      </c>
      <c r="AL19" s="738"/>
      <c r="AM19" s="738"/>
      <c r="AN19" s="738"/>
      <c r="AO19" s="738"/>
      <c r="AP19" s="738"/>
      <c r="AQ19" s="738"/>
      <c r="AR19" s="738"/>
    </row>
    <row r="20" spans="1:46">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500</v>
      </c>
      <c r="AP20" s="798" t="s">
        <v>331</v>
      </c>
      <c r="AQ20" s="811" t="s">
        <v>40</v>
      </c>
      <c r="AR20" s="825"/>
    </row>
    <row r="21" spans="1:46" s="728" customFormat="1">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502</v>
      </c>
      <c r="AL21" s="759"/>
      <c r="AM21" s="759"/>
      <c r="AN21" s="776"/>
      <c r="AO21" s="789">
        <v>6.88</v>
      </c>
      <c r="AP21" s="799">
        <v>7.37</v>
      </c>
      <c r="AQ21" s="812">
        <v>-0.49</v>
      </c>
      <c r="AR21" s="739"/>
      <c r="AS21" s="831"/>
      <c r="AT21" s="730"/>
    </row>
    <row r="22" spans="1:46" s="728" customFormat="1">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503</v>
      </c>
      <c r="AL22" s="759"/>
      <c r="AM22" s="759"/>
      <c r="AN22" s="776"/>
      <c r="AO22" s="790">
        <v>94</v>
      </c>
      <c r="AP22" s="800">
        <v>97.2</v>
      </c>
      <c r="AQ22" s="813">
        <v>-3.2</v>
      </c>
      <c r="AR22" s="801"/>
      <c r="AS22" s="831"/>
      <c r="AT22" s="730"/>
    </row>
    <row r="23" spans="1:46" s="728" customFormat="1">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c r="A26" s="732" t="s">
        <v>504</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c r="A27" s="733"/>
      <c r="AO27" s="738"/>
      <c r="AP27" s="738"/>
      <c r="AQ27" s="738"/>
      <c r="AR27" s="738"/>
      <c r="AS27" s="738"/>
      <c r="AT27" s="738"/>
    </row>
    <row r="28" spans="1:46" ht="17.25">
      <c r="A28" s="729" t="s">
        <v>258</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117</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84</v>
      </c>
      <c r="AP30" s="796"/>
      <c r="AQ30" s="807" t="s">
        <v>493</v>
      </c>
      <c r="AR30" s="821"/>
    </row>
    <row r="31" spans="1:46">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494</v>
      </c>
      <c r="AQ31" s="808" t="s">
        <v>495</v>
      </c>
      <c r="AR31" s="822" t="s">
        <v>496</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505</v>
      </c>
      <c r="AL32" s="760"/>
      <c r="AM32" s="760"/>
      <c r="AN32" s="777"/>
      <c r="AO32" s="787">
        <v>8510040</v>
      </c>
      <c r="AP32" s="787">
        <v>53358</v>
      </c>
      <c r="AQ32" s="814">
        <v>48558</v>
      </c>
      <c r="AR32" s="824">
        <v>9.9</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506</v>
      </c>
      <c r="AL33" s="760"/>
      <c r="AM33" s="760"/>
      <c r="AN33" s="777"/>
      <c r="AO33" s="787" t="s">
        <v>197</v>
      </c>
      <c r="AP33" s="787" t="s">
        <v>197</v>
      </c>
      <c r="AQ33" s="814" t="s">
        <v>197</v>
      </c>
      <c r="AR33" s="824" t="s">
        <v>197</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507</v>
      </c>
      <c r="AL34" s="760"/>
      <c r="AM34" s="760"/>
      <c r="AN34" s="777"/>
      <c r="AO34" s="787" t="s">
        <v>197</v>
      </c>
      <c r="AP34" s="787" t="s">
        <v>197</v>
      </c>
      <c r="AQ34" s="814" t="s">
        <v>197</v>
      </c>
      <c r="AR34" s="824" t="s">
        <v>197</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508</v>
      </c>
      <c r="AL35" s="760"/>
      <c r="AM35" s="760"/>
      <c r="AN35" s="777"/>
      <c r="AO35" s="787">
        <v>1219282</v>
      </c>
      <c r="AP35" s="787">
        <v>7645</v>
      </c>
      <c r="AQ35" s="814">
        <v>6904</v>
      </c>
      <c r="AR35" s="824">
        <v>10.7</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36</v>
      </c>
      <c r="AL36" s="760"/>
      <c r="AM36" s="760"/>
      <c r="AN36" s="777"/>
      <c r="AO36" s="787">
        <v>382168</v>
      </c>
      <c r="AP36" s="787">
        <v>2396</v>
      </c>
      <c r="AQ36" s="814">
        <v>1376</v>
      </c>
      <c r="AR36" s="824">
        <v>74.099999999999994</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340</v>
      </c>
      <c r="AL37" s="760"/>
      <c r="AM37" s="760"/>
      <c r="AN37" s="777"/>
      <c r="AO37" s="787">
        <v>56076</v>
      </c>
      <c r="AP37" s="787">
        <v>352</v>
      </c>
      <c r="AQ37" s="814">
        <v>1328</v>
      </c>
      <c r="AR37" s="824">
        <v>-73.5</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509</v>
      </c>
      <c r="AL38" s="761"/>
      <c r="AM38" s="761"/>
      <c r="AN38" s="778"/>
      <c r="AO38" s="791" t="s">
        <v>197</v>
      </c>
      <c r="AP38" s="791" t="s">
        <v>197</v>
      </c>
      <c r="AQ38" s="815" t="s">
        <v>197</v>
      </c>
      <c r="AR38" s="813" t="s">
        <v>197</v>
      </c>
      <c r="AS38" s="834"/>
    </row>
    <row r="39" spans="1:46">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81</v>
      </c>
      <c r="AL39" s="761"/>
      <c r="AM39" s="761"/>
      <c r="AN39" s="778"/>
      <c r="AO39" s="787">
        <v>-982970</v>
      </c>
      <c r="AP39" s="787">
        <v>-6163</v>
      </c>
      <c r="AQ39" s="814">
        <v>-8467</v>
      </c>
      <c r="AR39" s="824">
        <v>-27.2</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510</v>
      </c>
      <c r="AL40" s="760"/>
      <c r="AM40" s="760"/>
      <c r="AN40" s="777"/>
      <c r="AO40" s="787">
        <v>-6707981</v>
      </c>
      <c r="AP40" s="787">
        <v>-42059</v>
      </c>
      <c r="AQ40" s="814">
        <v>-33270</v>
      </c>
      <c r="AR40" s="824">
        <v>26.4</v>
      </c>
      <c r="AS40" s="834"/>
    </row>
    <row r="41" spans="1:46">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385</v>
      </c>
      <c r="AL41" s="762"/>
      <c r="AM41" s="762"/>
      <c r="AN41" s="779"/>
      <c r="AO41" s="787">
        <v>2476615</v>
      </c>
      <c r="AP41" s="787">
        <v>15529</v>
      </c>
      <c r="AQ41" s="814">
        <v>16430</v>
      </c>
      <c r="AR41" s="824">
        <v>-5.5</v>
      </c>
      <c r="AS41" s="834"/>
    </row>
    <row r="42" spans="1:46">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c r="AL42" s="738"/>
      <c r="AM42" s="738"/>
      <c r="AN42" s="738"/>
      <c r="AO42" s="738"/>
      <c r="AP42" s="738"/>
      <c r="AQ42" s="801"/>
      <c r="AR42" s="801"/>
      <c r="AS42" s="834"/>
    </row>
    <row r="43" spans="1:46">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511</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512</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84</v>
      </c>
      <c r="AN49" s="780" t="s">
        <v>439</v>
      </c>
      <c r="AO49" s="792"/>
      <c r="AP49" s="792"/>
      <c r="AQ49" s="792"/>
      <c r="AR49" s="826"/>
    </row>
    <row r="50" spans="1:44">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485</v>
      </c>
      <c r="AO50" s="793" t="s">
        <v>486</v>
      </c>
      <c r="AP50" s="804" t="s">
        <v>513</v>
      </c>
      <c r="AQ50" s="817" t="s">
        <v>380</v>
      </c>
      <c r="AR50" s="827" t="s">
        <v>514</v>
      </c>
    </row>
    <row r="51" spans="1:44">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474</v>
      </c>
      <c r="AL51" s="763"/>
      <c r="AM51" s="769">
        <v>5787916</v>
      </c>
      <c r="AN51" s="782">
        <v>34354</v>
      </c>
      <c r="AO51" s="794">
        <v>-27.4</v>
      </c>
      <c r="AP51" s="805">
        <v>42898</v>
      </c>
      <c r="AQ51" s="818">
        <v>-16</v>
      </c>
      <c r="AR51" s="828">
        <v>-11.4</v>
      </c>
    </row>
    <row r="52" spans="1:44">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268</v>
      </c>
      <c r="AM52" s="770">
        <v>2657727</v>
      </c>
      <c r="AN52" s="783">
        <v>15775</v>
      </c>
      <c r="AO52" s="795">
        <v>14.1</v>
      </c>
      <c r="AP52" s="806">
        <v>21022</v>
      </c>
      <c r="AQ52" s="819">
        <v>-10.1</v>
      </c>
      <c r="AR52" s="829">
        <v>24.2</v>
      </c>
    </row>
    <row r="53" spans="1:44">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313</v>
      </c>
      <c r="AL53" s="763"/>
      <c r="AM53" s="769">
        <v>7218355</v>
      </c>
      <c r="AN53" s="782">
        <v>43383</v>
      </c>
      <c r="AO53" s="794">
        <v>26.3</v>
      </c>
      <c r="AP53" s="805">
        <v>57604</v>
      </c>
      <c r="AQ53" s="818">
        <v>34.299999999999997</v>
      </c>
      <c r="AR53" s="828">
        <v>-8</v>
      </c>
    </row>
    <row r="54" spans="1:44">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268</v>
      </c>
      <c r="AM54" s="770">
        <v>4683977</v>
      </c>
      <c r="AN54" s="783">
        <v>28151</v>
      </c>
      <c r="AO54" s="795">
        <v>78.5</v>
      </c>
      <c r="AP54" s="806">
        <v>25635</v>
      </c>
      <c r="AQ54" s="819">
        <v>21.9</v>
      </c>
      <c r="AR54" s="829">
        <v>56.6</v>
      </c>
    </row>
    <row r="55" spans="1:44">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133</v>
      </c>
      <c r="AL55" s="763"/>
      <c r="AM55" s="769">
        <v>7180093</v>
      </c>
      <c r="AN55" s="782">
        <v>43716</v>
      </c>
      <c r="AO55" s="794">
        <v>0.8</v>
      </c>
      <c r="AP55" s="805">
        <v>58103</v>
      </c>
      <c r="AQ55" s="818">
        <v>0.9</v>
      </c>
      <c r="AR55" s="828">
        <v>-0.1</v>
      </c>
    </row>
    <row r="56" spans="1:44">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268</v>
      </c>
      <c r="AM56" s="770">
        <v>4488769</v>
      </c>
      <c r="AN56" s="783">
        <v>27330</v>
      </c>
      <c r="AO56" s="795">
        <v>-2.9</v>
      </c>
      <c r="AP56" s="806">
        <v>25241</v>
      </c>
      <c r="AQ56" s="819">
        <v>-1.5</v>
      </c>
      <c r="AR56" s="829">
        <v>-1.4</v>
      </c>
    </row>
    <row r="57" spans="1:44">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515</v>
      </c>
      <c r="AL57" s="763"/>
      <c r="AM57" s="769">
        <v>7147144</v>
      </c>
      <c r="AN57" s="782">
        <v>44130</v>
      </c>
      <c r="AO57" s="794">
        <v>0.9</v>
      </c>
      <c r="AP57" s="805">
        <v>56415</v>
      </c>
      <c r="AQ57" s="818">
        <v>-2.9</v>
      </c>
      <c r="AR57" s="828">
        <v>3.8</v>
      </c>
    </row>
    <row r="58" spans="1:44">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268</v>
      </c>
      <c r="AM58" s="770">
        <v>3439325</v>
      </c>
      <c r="AN58" s="783">
        <v>21236</v>
      </c>
      <c r="AO58" s="795">
        <v>-22.3</v>
      </c>
      <c r="AP58" s="806">
        <v>22190</v>
      </c>
      <c r="AQ58" s="819">
        <v>-12.1</v>
      </c>
      <c r="AR58" s="829">
        <v>-10.199999999999999</v>
      </c>
    </row>
    <row r="59" spans="1:44">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516</v>
      </c>
      <c r="AL59" s="763"/>
      <c r="AM59" s="769">
        <v>9012715</v>
      </c>
      <c r="AN59" s="782">
        <v>56510</v>
      </c>
      <c r="AO59" s="794">
        <v>28.1</v>
      </c>
      <c r="AP59" s="805">
        <v>75407</v>
      </c>
      <c r="AQ59" s="818">
        <v>33.700000000000003</v>
      </c>
      <c r="AR59" s="828">
        <v>-5.6</v>
      </c>
    </row>
    <row r="60" spans="1:44">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268</v>
      </c>
      <c r="AM60" s="770">
        <v>4609705</v>
      </c>
      <c r="AN60" s="783">
        <v>28903</v>
      </c>
      <c r="AO60" s="795">
        <v>36.1</v>
      </c>
      <c r="AP60" s="806">
        <v>32364</v>
      </c>
      <c r="AQ60" s="819">
        <v>45.8</v>
      </c>
      <c r="AR60" s="829">
        <v>-9.6999999999999993</v>
      </c>
    </row>
    <row r="61" spans="1:44">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517</v>
      </c>
      <c r="AL61" s="766"/>
      <c r="AM61" s="769">
        <v>7269245</v>
      </c>
      <c r="AN61" s="782">
        <v>44419</v>
      </c>
      <c r="AO61" s="794">
        <v>5.7</v>
      </c>
      <c r="AP61" s="805">
        <v>58085</v>
      </c>
      <c r="AQ61" s="820">
        <v>10</v>
      </c>
      <c r="AR61" s="828">
        <v>-4.3</v>
      </c>
    </row>
    <row r="62" spans="1:44">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268</v>
      </c>
      <c r="AM62" s="770">
        <v>3975901</v>
      </c>
      <c r="AN62" s="783">
        <v>24279</v>
      </c>
      <c r="AO62" s="795">
        <v>20.7</v>
      </c>
      <c r="AP62" s="806">
        <v>25290</v>
      </c>
      <c r="AQ62" s="819">
        <v>8.8000000000000007</v>
      </c>
      <c r="AR62" s="829">
        <v>11.9</v>
      </c>
    </row>
    <row r="63" spans="1:44">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idden="1">
      <c r="AK70" s="738"/>
      <c r="AL70" s="738"/>
      <c r="AM70" s="738"/>
      <c r="AN70" s="738"/>
      <c r="AO70" s="738"/>
      <c r="AP70" s="738"/>
      <c r="AQ70" s="738"/>
      <c r="AR70" s="738"/>
    </row>
    <row r="71" spans="1:46" hidden="1">
      <c r="AK71" s="738"/>
      <c r="AL71" s="738"/>
      <c r="AM71" s="738"/>
      <c r="AN71" s="738"/>
      <c r="AO71" s="738"/>
      <c r="AP71" s="738"/>
      <c r="AQ71" s="738"/>
      <c r="AR71" s="738"/>
    </row>
    <row r="72" spans="1:46" hidden="1">
      <c r="AK72" s="738"/>
      <c r="AL72" s="738"/>
      <c r="AM72" s="738"/>
      <c r="AN72" s="738"/>
      <c r="AO72" s="738"/>
      <c r="AP72" s="738"/>
      <c r="AQ72" s="738"/>
      <c r="AR72" s="738"/>
    </row>
    <row r="73" spans="1:46" hidden="1">
      <c r="AK73" s="738"/>
      <c r="AL73" s="738"/>
      <c r="AM73" s="738"/>
      <c r="AN73" s="738"/>
      <c r="AO73" s="738"/>
      <c r="AP73" s="738"/>
      <c r="AQ73" s="738"/>
      <c r="AR73" s="738"/>
    </row>
  </sheetData>
  <sheetProtection algorithmName="SHA-512" hashValue="Pbv860RBEgsYjtyTWiB/trtrj+yxH2P7c9T53fqTJJeBqatYt98K/zSU1uti/tygu8gl72gZbQhbpZ4QIYfZJQ==" saltValue="Jhorp6jaHREPRTSH+y7kB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2" zoomScaleSheetLayoutView="55" workbookViewId="0"/>
  </sheetViews>
  <sheetFormatPr defaultColWidth="0" defaultRowHeight="13.5" customHeight="1" zeroHeight="1"/>
  <cols>
    <col min="1" max="125" width="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c r="B2" s="725"/>
      <c r="DG2" s="725"/>
    </row>
    <row r="3" spans="2:1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row r="5" spans="2:125"/>
    <row r="6" spans="2:125"/>
    <row r="7" spans="2:125"/>
    <row r="8" spans="2:125"/>
    <row r="9" spans="2:125">
      <c r="DU9" s="725"/>
    </row>
    <row r="10" spans="2:125"/>
    <row r="11" spans="2:125"/>
    <row r="12" spans="2:125"/>
    <row r="13" spans="2:125"/>
    <row r="14" spans="2:125"/>
    <row r="15" spans="2:125"/>
    <row r="16" spans="2:125"/>
    <row r="17" spans="125:125">
      <c r="DU17" s="725"/>
    </row>
    <row r="18" spans="125:125"/>
    <row r="19" spans="125:125"/>
    <row r="20" spans="125:125">
      <c r="DU20" s="725"/>
    </row>
    <row r="21" spans="125:125">
      <c r="DU21" s="725"/>
    </row>
    <row r="22" spans="125:125"/>
    <row r="23" spans="125:125"/>
    <row r="24" spans="125:125"/>
    <row r="25" spans="125:125"/>
    <row r="26" spans="125:125"/>
    <row r="27" spans="125:125"/>
    <row r="28" spans="125:125">
      <c r="DU28" s="725"/>
    </row>
    <row r="29" spans="125:125"/>
    <row r="30" spans="125:125"/>
    <row r="31" spans="125:125"/>
    <row r="32" spans="125:125"/>
    <row r="33" spans="2:125">
      <c r="B33" s="725"/>
      <c r="G33" s="725"/>
      <c r="I33" s="725"/>
    </row>
    <row r="34" spans="2:125">
      <c r="C34" s="725"/>
      <c r="P34" s="725"/>
      <c r="DE34" s="725"/>
      <c r="DH34" s="725"/>
    </row>
    <row r="35" spans="2:125">
      <c r="D35" s="725"/>
      <c r="E35" s="725"/>
      <c r="DG35" s="725"/>
      <c r="DJ35" s="725"/>
      <c r="DP35" s="725"/>
      <c r="DQ35" s="725"/>
      <c r="DR35" s="725"/>
      <c r="DS35" s="725"/>
      <c r="DT35" s="725"/>
      <c r="DU35" s="725"/>
    </row>
    <row r="36" spans="2:125">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c r="DU37" s="725"/>
    </row>
    <row r="38" spans="2:125">
      <c r="DT38" s="725"/>
      <c r="DU38" s="725"/>
    </row>
    <row r="39" spans="2:125"/>
    <row r="40" spans="2:125">
      <c r="DH40" s="725"/>
    </row>
    <row r="41" spans="2:125">
      <c r="DE41" s="725"/>
    </row>
    <row r="42" spans="2:125">
      <c r="DG42" s="725"/>
      <c r="DJ42" s="725"/>
    </row>
    <row r="43" spans="2:1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c r="DU44" s="725"/>
    </row>
    <row r="45" spans="2:125"/>
    <row r="46" spans="2:125"/>
    <row r="47" spans="2:125"/>
    <row r="48" spans="2:125">
      <c r="DT48" s="725"/>
      <c r="DU48" s="725"/>
    </row>
    <row r="49" spans="120:125">
      <c r="DU49" s="725"/>
    </row>
    <row r="50" spans="120:125">
      <c r="DU50" s="725"/>
    </row>
    <row r="51" spans="120:125">
      <c r="DP51" s="725"/>
      <c r="DQ51" s="725"/>
      <c r="DR51" s="725"/>
      <c r="DS51" s="725"/>
      <c r="DT51" s="725"/>
      <c r="DU51" s="725"/>
    </row>
    <row r="52" spans="120:125"/>
    <row r="53" spans="120:125"/>
    <row r="54" spans="120:125">
      <c r="DU54" s="725"/>
    </row>
    <row r="55" spans="120:125"/>
    <row r="56" spans="120:125"/>
    <row r="57" spans="120:125"/>
    <row r="58" spans="120:125">
      <c r="DU58" s="725"/>
    </row>
    <row r="59" spans="120:125"/>
    <row r="60" spans="120:125"/>
    <row r="61" spans="120:125"/>
    <row r="62" spans="120:125"/>
    <row r="63" spans="120:125">
      <c r="DU63" s="725"/>
    </row>
    <row r="64" spans="120:125">
      <c r="DT64" s="725"/>
      <c r="DU64" s="725"/>
    </row>
    <row r="65" spans="123:125"/>
    <row r="66" spans="123:125"/>
    <row r="67" spans="123:125"/>
    <row r="68" spans="123:125"/>
    <row r="69" spans="123:125">
      <c r="DS69" s="725"/>
      <c r="DT69" s="725"/>
      <c r="DU69" s="725"/>
    </row>
    <row r="70" spans="123:125"/>
    <row r="71" spans="123:125"/>
    <row r="72" spans="123:125"/>
    <row r="73" spans="123:125"/>
    <row r="74" spans="123:125"/>
    <row r="75" spans="123:125"/>
    <row r="76" spans="123:125"/>
    <row r="77" spans="123:125"/>
    <row r="78" spans="123:125"/>
    <row r="79" spans="123:125"/>
    <row r="80" spans="123:125"/>
    <row r="81" spans="116:125"/>
    <row r="82" spans="116:125">
      <c r="DL82" s="725"/>
    </row>
    <row r="83" spans="116:125">
      <c r="DM83" s="725"/>
      <c r="DN83" s="725"/>
      <c r="DO83" s="725"/>
      <c r="DP83" s="725"/>
      <c r="DQ83" s="725"/>
      <c r="DR83" s="725"/>
      <c r="DS83" s="725"/>
      <c r="DT83" s="725"/>
      <c r="DU83" s="725"/>
    </row>
    <row r="84" spans="116:125"/>
    <row r="85" spans="116:125"/>
    <row r="86" spans="116:125"/>
    <row r="87" spans="116:125"/>
    <row r="88" spans="116:125">
      <c r="DU88" s="725"/>
    </row>
    <row r="89" spans="116:125"/>
    <row r="90" spans="116:125"/>
    <row r="91" spans="116:125"/>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96</v>
      </c>
    </row>
    <row r="120" spans="125:125" ht="13.5" hidden="1" customHeight="1"/>
    <row r="121" spans="125:125" ht="13.5" hidden="1" customHeight="1">
      <c r="DU121" s="725"/>
    </row>
  </sheetData>
  <sheetProtection algorithmName="SHA-512" hashValue="2uGA8JZtY6DBsFGmp9pkcVt0XHM/liGmmFpVqXY4fRMH25Qt0CCZwWXn6vje3XjrebHt9e3xN3Fo1I0ETtVNHw==" saltValue="+WvfqA8qpR96qPlgSPaP5w=="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6" zoomScaleSheetLayoutView="55" workbookViewId="0">
      <selection activeCell="Y23" sqref="Y23"/>
    </sheetView>
  </sheetViews>
  <sheetFormatPr defaultColWidth="0" defaultRowHeight="13.5" customHeight="1" zeroHeight="1"/>
  <cols>
    <col min="1" max="125" width="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c r="B2" s="725"/>
      <c r="T2" s="725"/>
    </row>
    <row r="3" spans="1:125">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5"/>
      <c r="G33" s="725"/>
      <c r="I33" s="725"/>
    </row>
    <row r="34" spans="2:125">
      <c r="C34" s="725"/>
      <c r="P34" s="725"/>
      <c r="R34" s="725"/>
      <c r="U34" s="725"/>
    </row>
    <row r="35" spans="2:125">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c r="F36" s="725"/>
      <c r="H36" s="725"/>
      <c r="J36" s="725"/>
      <c r="K36" s="725"/>
      <c r="L36" s="725"/>
      <c r="M36" s="725"/>
      <c r="N36" s="725"/>
      <c r="O36" s="725"/>
      <c r="Q36" s="725"/>
      <c r="S36" s="725"/>
      <c r="V36" s="725"/>
    </row>
    <row r="37" spans="2:125"/>
    <row r="38" spans="2:125"/>
    <row r="39" spans="2:125"/>
    <row r="40" spans="2:125">
      <c r="U40" s="725"/>
    </row>
    <row r="41" spans="2:125">
      <c r="R41" s="725"/>
    </row>
    <row r="42" spans="2:125">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c r="Q43" s="725"/>
      <c r="S43" s="725"/>
      <c r="V43" s="72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96</v>
      </c>
    </row>
  </sheetData>
  <sheetProtection algorithmName="SHA-512" hashValue="H1vjhvJZd2e90Pda35exJuxR7hHdl3ZmympC7uAC1MkJT+dZRXlNtaWD8OxqsL9eyumrOhNbiFUaLP356TE8Jg==" saltValue="AXG5nwBlpfnKOJxGIgeufQ=="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2" zoomScale="70" zoomScaleNormal="70" zoomScaleSheetLayoutView="100" workbookViewId="0">
      <selection activeCell="P45" sqref="P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2</v>
      </c>
    </row>
    <row r="46" spans="2:10" ht="29.25" customHeight="1">
      <c r="B46" s="836" t="s">
        <v>7</v>
      </c>
      <c r="C46" s="840"/>
      <c r="D46" s="840"/>
      <c r="E46" s="844" t="s">
        <v>16</v>
      </c>
      <c r="F46" s="848" t="s">
        <v>519</v>
      </c>
      <c r="G46" s="852" t="s">
        <v>520</v>
      </c>
      <c r="H46" s="852" t="s">
        <v>521</v>
      </c>
      <c r="I46" s="852" t="s">
        <v>250</v>
      </c>
      <c r="J46" s="857" t="s">
        <v>522</v>
      </c>
    </row>
    <row r="47" spans="2:10" ht="57.75" customHeight="1">
      <c r="B47" s="837"/>
      <c r="C47" s="841" t="s">
        <v>3</v>
      </c>
      <c r="D47" s="841"/>
      <c r="E47" s="845"/>
      <c r="F47" s="849">
        <v>6.1</v>
      </c>
      <c r="G47" s="853">
        <v>6.65</v>
      </c>
      <c r="H47" s="853">
        <v>6.79</v>
      </c>
      <c r="I47" s="853">
        <v>6.82</v>
      </c>
      <c r="J47" s="858">
        <v>6.78</v>
      </c>
    </row>
    <row r="48" spans="2:10" ht="57.75" customHeight="1">
      <c r="B48" s="838"/>
      <c r="C48" s="842" t="s">
        <v>9</v>
      </c>
      <c r="D48" s="842"/>
      <c r="E48" s="846"/>
      <c r="F48" s="850">
        <v>0.99</v>
      </c>
      <c r="G48" s="854">
        <v>3</v>
      </c>
      <c r="H48" s="854">
        <v>1.38</v>
      </c>
      <c r="I48" s="854">
        <v>1.9300000000000002</v>
      </c>
      <c r="J48" s="859">
        <v>1.53</v>
      </c>
    </row>
    <row r="49" spans="2:10" ht="57.75" customHeight="1">
      <c r="B49" s="839"/>
      <c r="C49" s="843" t="s">
        <v>15</v>
      </c>
      <c r="D49" s="843"/>
      <c r="E49" s="847"/>
      <c r="F49" s="851" t="s">
        <v>71</v>
      </c>
      <c r="G49" s="855">
        <v>2.81</v>
      </c>
      <c r="H49" s="855" t="s">
        <v>303</v>
      </c>
      <c r="I49" s="855">
        <v>0.62</v>
      </c>
      <c r="J49" s="860" t="s">
        <v>523</v>
      </c>
    </row>
    <row r="50" spans="2:10"/>
  </sheetData>
  <sheetProtection algorithmName="SHA-512" hashValue="dUTG5QVLrxRffeVoUA1lMHhYKzdxndkIXJutg7SgK++Ur5I8+4AMAuBuVBdehfhbZEcQS4CS+5g73IZSpMe91Q==" saltValue="uCQsIe92Rp+vSe2VM7Uqv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
  <dc:creator/>
  <cp:lastModifiedBy/>
  <dcterms:created xsi:type="dcterms:W3CDTF">2026-02-23T04:22:05Z</dcterms:created>
  <dcterms:modified xsi:type="dcterms:W3CDTF">2026-03-12T03:49:16Z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2026-03-12T03:49:16Z</vt:filetime>
  </property>
</Properties>
</file>